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92" documentId="13_ncr:1_{F6CB121F-512D-4AA6-A0C1-0FB36C537598}" xr6:coauthVersionLast="47" xr6:coauthVersionMax="47" xr10:uidLastSave="{E2353F4B-341B-42E2-AB15-FC1BB8026383}"/>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<sst xmlns="http://schemas.openxmlformats.org/spreadsheetml/2006/main" count="178573" uniqueCount="39072">
  <si>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</si>
  <si>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</si>
  <si>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</si>
  <si>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</si>
  <si>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</si>
  <si>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</si>
  <si>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</si>
  <si>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</si>
  <si>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</si>
  <si>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</si>
  <si>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</si>
  <si>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</si>
  <si>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</si>
  <si>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</si>
  <si>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</si>
  <si>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</si>
  <si>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</si>
  <si>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</si>
  <si>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</si>
  <si>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</si>
  <si>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</si>
  <si>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</si>
  <si>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</si>
  <si>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</si>
  <si>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</si>
  <si>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</si>
  <si>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</si>
  <si>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</si>
  <si>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</si>
  <si>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</si>
  <si>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</si>
  <si>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</si>
  <si>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</si>
  <si>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</si>
  <si>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</si>
  <si>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</si>
  <si>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</si>
  <si>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</si>
  <si>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</si>
  <si>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</si>
  <si>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</si>
  <si>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</si>
  <si>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</si>
  <si>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</si>
  <si>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</si>
  <si>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</si>
  <si>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</si>
  <si>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</si>
  <si>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</si>
  <si>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</si>
  <si>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</si>
  <si>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</si>
  <si>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</si>
  <si>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</si>
  <si>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</si>
  <si>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</si>
  <si>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</si>
  <si>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</si>
  <si>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</si>
  <si>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</si>
  <si>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</si>
  <si>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</si>
  <si>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</si>
  <si>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</si>
  <si>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</si>
  <si>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</si>
  <si>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</si>
  <si>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</si>
  <si>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</si>
  <si>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</si>
  <si>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</si>
  <si>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</si>
  <si>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</si>
  <si>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</si>
  <si>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</si>
  <si>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</si>
  <si>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</si>
  <si>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</si>
  <si>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</si>
  <si>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</si>
  <si>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</si>
  <si>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</si>
  <si>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</si>
  <si>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</si>
  <si>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</si>
  <si>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</si>
  <si>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</si>
  <si>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</si>
  <si>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</si>
  <si>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</si>
  <si>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</si>
  <si>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</si>
  <si>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</si>
  <si>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</si>
  <si>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</si>
  <si>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</si>
  <si>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</si>
  <si>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</si>
  <si>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</si>
  <si>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</si>
  <si>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</si>
  <si>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</si>
  <si>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</si>
  <si>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</si>
  <si>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</si>
  <si>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</si>
  <si>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</si>
  <si>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</si>
  <si>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</si>
  <si>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</si>
  <si>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</si>
  <si>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</si>
  <si>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</si>
  <si>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</si>
  <si>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</si>
  <si>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</si>
  <si>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</si>
  <si>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</si>
  <si>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</si>
  <si>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</si>
  <si>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</si>
  <si>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</si>
  <si>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</si>
  <si>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</si>
  <si>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</si>
  <si>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</si>
  <si>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</si>
  <si>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</si>
  <si>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</si>
  <si>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</si>
  <si>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</si>
  <si>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</si>
  <si>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</si>
  <si>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</si>
  <si>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</si>
  <si>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</si>
  <si>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</si>
  <si>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</si>
  <si>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</si>
  <si>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</si>
  <si>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</si>
  <si>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</si>
  <si>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</si>
  <si>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</si>
  <si>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</si>
  <si>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</si>
  <si>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</si>
  <si>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</si>
  <si>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</si>
  <si>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</si>
  <si>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</si>
  <si>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</si>
  <si>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</si>
  <si>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</si>
  <si>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</si>
  <si>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</si>
  <si>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</si>
  <si>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</si>
  <si>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</si>
  <si>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</si>
  <si>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</si>
  <si>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</si>
  <si>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</si>
  <si>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</si>
  <si>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</si>
  <si>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</si>
  <si>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</si>
  <si>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</si>
  <si>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</si>
  <si>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</si>
  <si>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</si>
  <si>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</si>
  <si>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</si>
  <si>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</si>
  <si>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</si>
  <si>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</si>
  <si>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</si>
  <si>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</si>
  <si>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</si>
  <si>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</si>
  <si>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</si>
  <si>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</si>
  <si>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</si>
  <si>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</si>
  <si>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</si>
  <si>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</si>
  <si>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</si>
  <si>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</si>
  <si>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</si>
  <si>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</si>
  <si>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</si>
  <si>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</si>
  <si>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</si>
  <si>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</si>
  <si>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</si>
  <si>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</si>
  <si>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</si>
  <si>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</si>
  <si>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</si>
  <si>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</si>
  <si>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</si>
  <si>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</si>
  <si>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</si>
  <si>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</si>
  <si>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</si>
  <si>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</si>
  <si>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</si>
  <si>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</si>
  <si>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</si>
  <si>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</si>
  <si>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</si>
  <si>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</si>
  <si>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</si>
  <si>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</si>
  <si>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</si>
  <si>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</si>
  <si>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</si>
  <si>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</si>
  <si>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</si>
  <si>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</si>
  <si>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</si>
  <si>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</si>
  <si>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</si>
  <si>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</si>
  <si>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</si>
  <si>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</si>
  <si>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</si>
  <si>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</si>
  <si>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</si>
  <si>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</si>
  <si>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</si>
  <si>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</si>
  <si>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</si>
  <si>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</si>
  <si>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</si>
  <si>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</si>
  <si>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</si>
  <si>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</si>
  <si>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</si>
  <si>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</si>
  <si>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</si>
  <si>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</si>
  <si>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</si>
  <si>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</si>
  <si>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</si>
  <si>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</si>
  <si>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</si>
  <si>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</si>
  <si>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</si>
  <si>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</si>
  <si>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</si>
  <si>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</si>
  <si>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</si>
  <si>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</si>
  <si>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</si>
  <si>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</si>
  <si>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</si>
  <si>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</si>
  <si>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</si>
  <si>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</si>
  <si>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</si>
  <si>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</si>
  <si>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</si>
  <si>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</si>
  <si>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</si>
  <si>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</si>
  <si>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</si>
  <si>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</si>
  <si>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</si>
  <si>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</si>
  <si>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</si>
  <si>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</si>
  <si>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</si>
  <si>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</si>
  <si>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</si>
  <si>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</si>
  <si>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</si>
  <si>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</si>
  <si>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</si>
  <si>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</si>
  <si>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</si>
  <si>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</si>
  <si>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</si>
  <si>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</si>
  <si>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</si>
  <si>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</si>
  <si>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</si>
  <si>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</si>
  <si>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</si>
  <si>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</si>
  <si>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</si>
  <si>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</si>
  <si>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</si>
  <si>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</si>
  <si>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</si>
  <si>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</si>
  <si>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</si>
  <si>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</si>
  <si>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</si>
  <si>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</si>
  <si>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</si>
  <si>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</si>
  <si>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</si>
  <si>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</si>
  <si>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</si>
  <si>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</si>
  <si>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</si>
  <si>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</si>
  <si>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</si>
  <si>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</si>
  <si>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</si>
  <si>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</si>
  <si>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</si>
  <si>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</si>
  <si>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</si>
  <si>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</si>
  <si>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</si>
  <si>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</si>
  <si>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</si>
  <si>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</si>
  <si>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</si>
  <si>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</si>
  <si>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</si>
  <si>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</si>
  <si>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</si>
  <si>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</si>
  <si>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</si>
  <si>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</si>
  <si>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</si>
  <si>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</si>
  <si>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</si>
  <si>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</si>
  <si>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</si>
  <si>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</si>
  <si>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</si>
  <si>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</si>
  <si>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</si>
  <si>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</si>
  <si>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</si>
  <si>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</si>
  <si>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</si>
  <si>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</si>
  <si>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</si>
  <si>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</si>
  <si>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</si>
  <si>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</si>
  <si>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</si>
  <si>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</si>
  <si>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</si>
  <si>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</si>
  <si>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</si>
  <si>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</si>
  <si>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</si>
  <si>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</si>
  <si>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</si>
  <si>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</si>
  <si>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</si>
  <si>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</si>
  <si>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</si>
  <si>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</si>
  <si>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</si>
  <si>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</si>
  <si>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</si>
  <si>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</si>
  <si>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</si>
  <si>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</si>
  <si>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</si>
  <si>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</si>
  <si>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</si>
  <si>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</si>
  <si>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</si>
  <si>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</si>
  <si>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</si>
  <si>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</si>
  <si>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</si>
  <si>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</si>
  <si>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</si>
  <si>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</si>
  <si>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</si>
  <si>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</si>
  <si>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</si>
  <si>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</si>
  <si>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</si>
  <si>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</si>
  <si>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</si>
  <si>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</si>
  <si>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</si>
  <si>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</si>
  <si>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</si>
  <si>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</si>
  <si>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</si>
  <si>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</si>
  <si>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</si>
  <si>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</si>
  <si>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</si>
  <si>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</si>
  <si>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</si>
  <si>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</si>
  <si>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</si>
  <si>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</si>
  <si>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</si>
  <si>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</si>
  <si>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</si>
  <si>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</si>
  <si>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</si>
  <si>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</si>
  <si>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</si>
  <si>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</si>
  <si>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</si>
  <si>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</si>
  <si>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</si>
  <si>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</si>
  <si>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</si>
  <si>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</si>
  <si>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</si>
  <si>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</si>
  <si>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</si>
  <si>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</si>
  <si>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</si>
  <si>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</si>
  <si>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</si>
  <si>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</si>
  <si>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</si>
  <si>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</si>
  <si>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</si>
  <si>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</si>
  <si>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</si>
  <si>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</si>
  <si>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</si>
  <si>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</si>
  <si>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</si>
  <si>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</si>
  <si>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</si>
  <si>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</si>
  <si>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</si>
  <si>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</si>
  <si>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</si>
  <si>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</si>
  <si>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</si>
  <si>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</si>
  <si>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</si>
  <si>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</si>
  <si>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</si>
  <si>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</si>
  <si>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</si>
  <si>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</si>
  <si>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</si>
  <si>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</si>
  <si>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</si>
  <si>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</si>
  <si>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</si>
  <si>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</si>
  <si>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</si>
  <si>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</si>
  <si>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</si>
  <si>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</si>
  <si>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</si>
  <si>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</si>
  <si>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</si>
  <si>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</si>
  <si>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</si>
  <si>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</si>
  <si>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</si>
  <si>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</si>
  <si>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</si>
  <si>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</si>
  <si>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</si>
  <si>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</si>
  <si>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</si>
  <si>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</si>
  <si>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</si>
  <si>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</si>
  <si>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</si>
  <si>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</si>
  <si>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</si>
  <si>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</si>
  <si>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</si>
  <si>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</si>
  <si>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</si>
  <si>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</si>
  <si>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</si>
  <si>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</si>
  <si>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</si>
  <si>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</si>
  <si>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</si>
  <si>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</si>
  <si>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</si>
  <si>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</si>
  <si>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</si>
  <si>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</si>
  <si>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</si>
  <si>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</si>
  <si>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</si>
  <si>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</si>
  <si>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</si>
  <si>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</si>
  <si>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</si>
  <si>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</si>
  <si>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</si>
  <si>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</si>
  <si>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</si>
  <si>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</si>
  <si>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</si>
  <si>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</si>
  <si>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</si>
  <si>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</si>
  <si>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</si>
  <si>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</si>
  <si>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</si>
  <si>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</si>
  <si>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</si>
  <si>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</si>
  <si>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</si>
  <si>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</si>
  <si>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</si>
  <si>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</si>
  <si>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</si>
  <si>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</si>
  <si>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</si>
  <si>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</si>
  <si>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</si>
  <si>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</si>
  <si>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</si>
  <si>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</si>
  <si>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</si>
  <si>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</si>
  <si>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</si>
  <si>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</si>
  <si>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</si>
  <si>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</si>
  <si>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</si>
  <si>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</si>
  <si>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</si>
  <si>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</si>
  <si>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</si>
  <si>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</si>
  <si>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</si>
  <si>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</si>
  <si>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</si>
  <si>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</si>
  <si>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</si>
  <si>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</si>
  <si>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</si>
  <si>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</si>
  <si>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</si>
  <si>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</si>
  <si>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</si>
  <si>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</si>
  <si>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</si>
  <si>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</si>
  <si>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</si>
  <si>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</si>
  <si>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</si>
  <si>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</si>
  <si>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</si>
  <si>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</si>
  <si>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</si>
  <si>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</si>
  <si>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</si>
  <si>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</si>
  <si>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</si>
  <si>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</si>
  <si>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</si>
  <si>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</si>
  <si>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</si>
  <si>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</si>
  <si>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</si>
  <si>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</si>
  <si>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</si>
  <si>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</si>
  <si>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</si>
  <si>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</si>
  <si>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</si>
  <si>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</si>
  <si>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</si>
  <si>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</si>
  <si>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</si>
  <si>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</si>
  <si>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</si>
  <si>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</si>
  <si>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</si>
  <si>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</si>
  <si>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</si>
  <si>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</si>
  <si>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</si>
  <si>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</si>
  <si>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</si>
  <si>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</si>
  <si>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</si>
  <si>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</si>
  <si>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</si>
  <si>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</si>
  <si>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</si>
  <si>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</si>
  <si>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</si>
  <si>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</si>
  <si>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</si>
  <si>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</si>
  <si>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</si>
  <si>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</si>
  <si>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</si>
  <si>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</si>
  <si>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</si>
  <si>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</si>
  <si>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</si>
  <si>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</si>
  <si>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</si>
  <si>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</si>
  <si>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</si>
  <si>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</si>
  <si>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</si>
  <si>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</si>
  <si>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</si>
  <si>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</si>
  <si>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</si>
  <si>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</si>
  <si>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</si>
  <si>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</si>
  <si>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</si>
  <si>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</si>
  <si>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</si>
  <si>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</si>
  <si>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</si>
  <si>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</si>
  <si>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</si>
  <si>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</si>
  <si>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</si>
  <si>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</si>
  <si>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</si>
  <si>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</si>
  <si>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</si>
  <si>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</si>
  <si>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</si>
  <si>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</si>
  <si>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</si>
  <si>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</si>
  <si>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</si>
  <si>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</si>
  <si>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</si>
  <si>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</si>
  <si>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</si>
  <si>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</si>
  <si>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</si>
  <si>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</si>
  <si>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</si>
  <si>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</si>
  <si>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</si>
  <si>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</si>
  <si>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</si>
  <si>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</si>
  <si>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</si>
  <si>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</si>
  <si>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</si>
  <si>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</si>
  <si>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</si>
  <si>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</si>
  <si>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</si>
  <si>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</si>
  <si>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</si>
  <si>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</si>
  <si>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</si>
  <si>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</si>
  <si>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</si>
  <si>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</si>
  <si>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</si>
  <si>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</si>
  <si>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</si>
  <si>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</si>
  <si>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</si>
  <si>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</si>
  <si>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</si>
  <si>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</si>
  <si>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</si>
  <si>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</si>
  <si>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</si>
  <si>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</si>
  <si>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</si>
  <si>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</si>
  <si>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</si>
  <si>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</si>
  <si>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</si>
  <si>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</si>
  <si>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</si>
  <si>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</si>
  <si>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</si>
  <si>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</si>
  <si>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</si>
  <si>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</si>
  <si>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</si>
  <si>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</si>
  <si>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</si>
  <si>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</si>
  <si>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</si>
  <si>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</si>
  <si>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</si>
  <si>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</si>
  <si>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</si>
  <si>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</si>
  <si>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</si>
  <si>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</si>
  <si>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</si>
  <si>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</si>
  <si>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</si>
  <si>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</si>
  <si>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</si>
  <si>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</si>
  <si>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</si>
  <si>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</si>
  <si>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</si>
  <si>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</si>
  <si>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</si>
  <si>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</si>
  <si>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</si>
  <si>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</si>
  <si>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</si>
  <si>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</si>
  <si>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</si>
  <si>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</si>
  <si>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</si>
  <si>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</si>
  <si>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</si>
  <si>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</si>
  <si>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</si>
  <si>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</si>
  <si>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</si>
  <si>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</si>
  <si>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</si>
  <si>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</si>
  <si>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</si>
  <si>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</si>
  <si>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</si>
  <si>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</si>
  <si>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</si>
  <si>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</si>
  <si>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</si>
  <si>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</si>
  <si>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</si>
  <si>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</si>
  <si>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</si>
  <si>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</si>
  <si>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</si>
  <si>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</si>
  <si>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</si>
  <si>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</si>
  <si>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</si>
  <si>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</si>
  <si>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</si>
  <si>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</si>
  <si>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</si>
  <si>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</si>
  <si>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</si>
  <si>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</si>
  <si>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</si>
  <si>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</si>
  <si>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</si>
  <si>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</si>
  <si>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</si>
  <si>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</si>
  <si>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</si>
  <si>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</si>
  <si>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</si>
  <si>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</si>
  <si>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</si>
  <si>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</si>
  <si>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</si>
  <si>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</si>
  <si>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</si>
  <si>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</si>
  <si>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</si>
  <si>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</si>
  <si>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</si>
  <si>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</si>
  <si>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</si>
  <si>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</si>
  <si>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</si>
  <si>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</si>
  <si>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</si>
  <si>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</si>
  <si>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</si>
  <si>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</si>
  <si>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</si>
  <si>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</si>
  <si>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</si>
  <si>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</si>
  <si>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</si>
  <si>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</si>
  <si>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</si>
  <si>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</si>
  <si>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</si>
  <si>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</si>
  <si>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</si>
  <si>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</si>
  <si>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</si>
  <si>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</si>
  <si>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</si>
  <si>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</si>
  <si>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</si>
  <si>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</si>
  <si>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</si>
  <si>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</si>
  <si>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</si>
  <si>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</si>
  <si>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</si>
  <si>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</si>
  <si>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</si>
  <si>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</si>
  <si>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</si>
  <si>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</si>
  <si>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</si>
  <si>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</si>
  <si>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</si>
  <si>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</si>
  <si>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</si>
  <si>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</si>
  <si>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</si>
  <si>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</si>
  <si>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</si>
  <si>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</si>
  <si>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</si>
  <si>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</si>
  <si>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</si>
  <si>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</si>
  <si>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</si>
  <si>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</si>
  <si>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</si>
  <si>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</si>
  <si>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</si>
  <si>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</si>
  <si>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</si>
  <si>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</si>
  <si>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</si>
  <si>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</si>
  <si>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</si>
  <si>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</si>
  <si>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</si>
  <si>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</si>
  <si>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</si>
  <si>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</si>
  <si>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</si>
  <si>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</si>
  <si>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</si>
  <si>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</si>
  <si>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</si>
  <si>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</si>
  <si>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</si>
  <si>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</si>
  <si>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</si>
  <si>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</si>
  <si>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</si>
  <si>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</si>
  <si>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</si>
  <si>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</si>
  <si>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</si>
  <si>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</si>
  <si>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</si>
  <si>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</si>
  <si>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</si>
  <si>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</si>
  <si>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</si>
  <si>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</si>
  <si>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</si>
  <si>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</si>
  <si>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</si>
  <si>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</si>
  <si>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</si>
  <si>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</si>
  <si>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</si>
  <si>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</si>
  <si>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</si>
  <si>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</si>
  <si>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</si>
  <si>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</si>
  <si>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</si>
  <si>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</si>
  <si>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</si>
  <si>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</si>
  <si>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</si>
  <si>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</si>
  <si>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</si>
  <si>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</si>
  <si>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</si>
  <si>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</si>
  <si>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</si>
  <si>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</si>
  <si>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</si>
  <si>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</si>
  <si>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</si>
  <si>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</si>
  <si>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</si>
  <si>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</si>
  <si>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</si>
  <si>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</si>
  <si>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</si>
  <si>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</si>
  <si>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</si>
  <si>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</si>
  <si>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</si>
  <si>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</si>
  <si>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</si>
  <si>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</si>
  <si>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</si>
  <si>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</si>
  <si>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</si>
  <si>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</si>
  <si>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</si>
  <si>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</si>
  <si>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</si>
  <si>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</si>
  <si>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</si>
  <si>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</si>
  <si>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</si>
  <si>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</si>
  <si>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</si>
  <si>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</si>
  <si>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</si>
  <si>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</si>
  <si>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</si>
  <si>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</si>
  <si>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</si>
  <si>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</si>
  <si>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</si>
  <si>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</si>
  <si>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</si>
  <si>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</si>
  <si>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</si>
  <si>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</si>
  <si>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</si>
  <si>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</si>
  <si>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</si>
  <si>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</si>
  <si>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</si>
  <si>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</si>
  <si>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</si>
  <si>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</si>
  <si>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</si>
  <si>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</si>
  <si>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</si>
  <si>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</si>
  <si>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</si>
  <si>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</si>
  <si>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</si>
  <si>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</si>
  <si>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</si>
  <si>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</si>
  <si>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</si>
  <si>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</si>
  <si>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</si>
  <si>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</si>
  <si>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</si>
  <si>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</si>
  <si>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</si>
  <si>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</si>
  <si>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</si>
  <si>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</si>
  <si>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</si>
  <si>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</si>
  <si>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</si>
  <si>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</si>
  <si>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</si>
  <si>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</si>
  <si>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</si>
  <si>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</si>
  <si>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</si>
  <si>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</si>
  <si>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</si>
  <si>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</si>
  <si>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</si>
  <si>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</si>
  <si>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</si>
  <si>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</si>
  <si>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</si>
  <si>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</si>
  <si>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</si>
  <si>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</si>
  <si>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</si>
  <si>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</si>
  <si>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</si>
  <si>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</si>
  <si>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</si>
  <si>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</si>
  <si>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</si>
  <si>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</si>
  <si>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</si>
  <si>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</si>
  <si>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</si>
  <si>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</si>
  <si>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</si>
  <si>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</si>
  <si>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</si>
  <si>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</si>
  <si>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</si>
  <si>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</si>
  <si>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</si>
  <si>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</si>
  <si>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</si>
  <si>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</si>
  <si>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</si>
  <si>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</si>
  <si>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</si>
  <si>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</si>
  <si>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</si>
  <si>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</si>
  <si>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</si>
  <si>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</si>
  <si>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</si>
  <si>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</si>
  <si>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</si>
  <si>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</si>
  <si>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</si>
  <si>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</si>
  <si>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</si>
  <si>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</si>
  <si>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</si>
  <si>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</si>
  <si>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</si>
  <si>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</si>
  <si>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</si>
  <si>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</si>
  <si>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</si>
  <si>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</si>
  <si>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</si>
  <si>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</si>
  <si>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</si>
  <si>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</si>
  <si>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</si>
  <si>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</si>
  <si>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</si>
  <si>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</si>
  <si>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</si>
  <si>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</si>
  <si>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</si>
  <si>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</si>
  <si>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</si>
  <si>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</si>
  <si>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</si>
  <si>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</si>
  <si>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</si>
  <si>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</si>
  <si>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</si>
  <si>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</si>
  <si>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</si>
  <si>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</si>
  <si>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</si>
  <si>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</si>
  <si>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</si>
  <si>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</si>
  <si>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</si>
  <si>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</si>
  <si>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</si>
  <si>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</si>
  <si>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</si>
  <si>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</si>
  <si>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</si>
  <si>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</si>
  <si>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</si>
  <si>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</si>
  <si>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</si>
  <si>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</si>
  <si>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</si>
  <si>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</si>
  <si>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</si>
  <si>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</si>
  <si>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</si>
  <si>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</si>
  <si>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</si>
  <si>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</si>
  <si>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</si>
  <si>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</si>
  <si>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</si>
  <si>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</si>
  <si>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</si>
  <si>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</si>
  <si>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</si>
  <si>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</si>
  <si>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</si>
  <si>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</si>
  <si>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</si>
  <si>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</si>
  <si>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</si>
  <si>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</si>
  <si>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</si>
  <si>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</si>
  <si>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</si>
  <si>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</si>
  <si>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</si>
  <si>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</si>
  <si>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</si>
  <si>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</si>
  <si>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</si>
  <si>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</si>
  <si>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</si>
  <si>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</si>
  <si>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</si>
  <si>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</si>
  <si>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</si>
  <si>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</si>
  <si>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</si>
  <si>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</si>
  <si>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</si>
  <si>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</si>
  <si>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</si>
  <si>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</si>
  <si>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</si>
  <si>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</si>
  <si>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</si>
  <si>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</si>
  <si>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</si>
  <si>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</si>
  <si>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</si>
  <si>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</si>
  <si>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</si>
  <si>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</si>
  <si>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</si>
  <si>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</si>
  <si>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</si>
  <si>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</si>
  <si>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</si>
  <si>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</si>
  <si>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</si>
  <si>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</si>
  <si>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</si>
  <si>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</si>
  <si>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</si>
  <si>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</si>
  <si>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</si>
  <si>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</si>
  <si>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</si>
  <si>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</si>
  <si>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</si>
  <si>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</si>
  <si>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</si>
  <si>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</si>
  <si>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</si>
  <si>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</si>
  <si>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</si>
  <si>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</si>
  <si>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</si>
  <si>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</si>
  <si>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</si>
  <si>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</si>
  <si>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</si>
  <si>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</si>
  <si>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</si>
  <si>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</si>
  <si>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</si>
  <si>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</si>
  <si>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</si>
  <si>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</si>
  <si>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</si>
  <si>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</si>
  <si>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</si>
  <si>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</si>
  <si>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</si>
  <si>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</si>
  <si>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</si>
  <si>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</si>
  <si>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</si>
  <si>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</si>
  <si>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</si>
  <si>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</si>
  <si>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</si>
  <si>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</si>
  <si>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</si>
  <si>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</si>
  <si>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</si>
  <si>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</si>
  <si>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</si>
  <si>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</si>
  <si>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</si>
  <si>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</si>
  <si>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</si>
  <si>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</si>
  <si>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</si>
  <si>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</si>
  <si>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</si>
  <si>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</si>
  <si>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</si>
  <si>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</si>
  <si>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</si>
  <si>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</si>
  <si>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</si>
  <si>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</si>
  <si>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</si>
  <si>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</si>
  <si>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</si>
  <si>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</si>
  <si>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</si>
  <si>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</si>
  <si>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</si>
  <si>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</si>
  <si>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</si>
  <si>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</si>
  <si>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</si>
  <si>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</si>
  <si>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</si>
  <si>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</si>
  <si>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</si>
  <si>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</si>
  <si>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</si>
  <si>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</si>
  <si>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</si>
  <si>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</si>
  <si>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</si>
  <si>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</si>
  <si>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</si>
  <si>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</si>
  <si>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</si>
  <si>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</si>
  <si>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</si>
  <si>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</si>
  <si>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</si>
  <si>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</si>
  <si>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</si>
  <si>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</si>
  <si>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</si>
  <si>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</si>
  <si>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</si>
  <si>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</si>
  <si>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</si>
  <si>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</si>
  <si>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</si>
  <si>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</si>
  <si>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</si>
  <si>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</si>
  <si>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</si>
  <si>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</si>
  <si>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</si>
  <si>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</si>
  <si>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</si>
  <si>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</si>
  <si>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</si>
  <si>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</si>
  <si>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</si>
  <si>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</si>
  <si>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</si>
  <si>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</si>
  <si>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</si>
  <si>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</si>
  <si>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</si>
  <si>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</si>
  <si>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</si>
  <si>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</si>
  <si>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</si>
  <si>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</si>
  <si>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</si>
  <si>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</si>
  <si>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</si>
  <si>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</si>
  <si>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</si>
  <si>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</si>
  <si>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</si>
  <si>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</si>
  <si>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</si>
  <si>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</si>
  <si>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</si>
  <si>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</si>
  <si>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</si>
  <si>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</si>
  <si>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</si>
  <si>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</si>
  <si>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</si>
  <si>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</si>
  <si>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</si>
  <si>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</si>
  <si>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</si>
  <si>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</si>
  <si>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</si>
  <si>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</si>
  <si>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</si>
  <si>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</si>
  <si>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</si>
  <si>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</si>
  <si>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</si>
  <si>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</si>
  <si>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</si>
  <si>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</si>
  <si>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</si>
  <si>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</si>
  <si>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</si>
  <si>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</si>
  <si>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</si>
  <si>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</si>
  <si>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</si>
  <si>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</si>
  <si>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</si>
  <si>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</si>
  <si>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</si>
  <si>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</si>
  <si>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</si>
  <si>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</si>
  <si>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</si>
  <si>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</si>
  <si>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</si>
  <si>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</si>
  <si>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</si>
  <si>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</si>
  <si>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</si>
  <si>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</si>
  <si>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</si>
  <si>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</si>
  <si>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</si>
  <si>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</si>
  <si>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</si>
  <si>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</si>
  <si>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</si>
  <si>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</si>
  <si>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</si>
  <si>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</si>
  <si>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</si>
  <si>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</si>
  <si>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</si>
  <si>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</si>
  <si>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</si>
  <si>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</si>
  <si>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</si>
  <si>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</si>
  <si>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</si>
  <si>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</si>
  <si>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</si>
  <si>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</si>
  <si>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</si>
  <si>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</si>
  <si>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</si>
  <si>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</si>
  <si>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</si>
  <si>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</si>
  <si>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</si>
  <si>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</si>
  <si>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</si>
  <si>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</si>
  <si>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</si>
  <si>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</si>
  <si>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</si>
  <si>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</si>
  <si>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</si>
  <si>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</si>
  <si>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</si>
  <si>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</si>
  <si>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</si>
  <si>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</si>
  <si>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</si>
  <si>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</si>
  <si>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</si>
  <si>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</si>
  <si>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</si>
  <si>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</si>
  <si>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</si>
  <si>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</si>
  <si>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</si>
  <si>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</si>
  <si>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</si>
  <si>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</si>
  <si>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</si>
  <si>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</si>
  <si>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</si>
  <si>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</si>
  <si>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</si>
  <si>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</si>
  <si>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</si>
  <si>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</si>
  <si>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</si>
  <si>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</si>
  <si>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</si>
  <si>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</si>
  <si>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</si>
  <si>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</si>
  <si>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</si>
  <si>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</si>
  <si>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</si>
  <si>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</si>
  <si>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</si>
  <si>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</si>
  <si>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</si>
  <si>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</si>
  <si>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</si>
  <si>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</si>
  <si>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</si>
  <si>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</si>
  <si>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</si>
  <si>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</si>
  <si>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</si>
  <si>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</si>
  <si>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</si>
  <si>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</si>
  <si>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</si>
  <si>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</si>
  <si>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</si>
  <si>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</si>
  <si>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</si>
  <si>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</si>
  <si>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</si>
  <si>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</si>
  <si>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</si>
  <si>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</si>
  <si>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</si>
  <si>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</si>
  <si>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</si>
  <si>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</si>
  <si>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</si>
  <si>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</si>
  <si>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</si>
  <si>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</si>
  <si>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</si>
  <si>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</si>
  <si>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</si>
  <si>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</si>
  <si>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</si>
  <si>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</si>
  <si>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</si>
  <si>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</si>
  <si>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</si>
  <si>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</si>
  <si>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</si>
  <si>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</si>
  <si>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</si>
  <si>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</si>
  <si>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</si>
  <si>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</si>
  <si>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</si>
  <si>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</si>
  <si>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</si>
  <si>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</si>
  <si>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</si>
  <si>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</si>
  <si>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</si>
  <si>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</si>
  <si>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</si>
  <si>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</si>
  <si>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</si>
  <si>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</si>
  <si>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</si>
  <si>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</si>
  <si>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</si>
  <si>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</si>
  <si>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</si>
  <si>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</si>
  <si>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</si>
  <si>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</si>
  <si>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</si>
  <si>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</si>
  <si>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</si>
  <si>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</si>
  <si>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</si>
  <si>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</si>
  <si>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</si>
  <si>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</si>
  <si>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</si>
  <si>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</si>
  <si>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</si>
  <si>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</si>
  <si>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</si>
  <si>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</si>
  <si>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</si>
  <si>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</si>
  <si>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</si>
  <si>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</si>
  <si>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</si>
  <si>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</si>
  <si>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</si>
  <si>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</si>
  <si>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</si>
  <si>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</si>
  <si>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</si>
  <si>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</si>
  <si>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</si>
  <si>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</si>
  <si>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</si>
  <si>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</si>
  <si>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</si>
  <si>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</si>
  <si>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</si>
  <si>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</si>
  <si>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</si>
  <si>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</si>
  <si>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</si>
  <si>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</si>
  <si>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</si>
  <si>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</si>
  <si>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</si>
  <si>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</si>
  <si>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</si>
  <si>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</si>
  <si>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</si>
  <si>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</si>
  <si>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</si>
  <si>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</si>
  <si>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</si>
  <si>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</si>
  <si>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</si>
  <si>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</si>
  <si>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</si>
  <si>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</si>
  <si>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</si>
  <si>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</si>
  <si>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</si>
  <si>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</si>
  <si>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</si>
  <si>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</si>
  <si>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</si>
  <si>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</si>
  <si>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</si>
  <si>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</si>
  <si>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</si>
  <si>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</si>
  <si>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</si>
  <si>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</si>
  <si>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</si>
  <si>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</si>
  <si>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</si>
  <si>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</si>
  <si>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</si>
  <si>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</si>
  <si>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</si>
  <si>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</si>
  <si>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</si>
  <si>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</si>
  <si>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</si>
  <si>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</si>
  <si>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</si>
  <si>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</si>
  <si>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</si>
  <si>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</si>
  <si>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</si>
  <si>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</si>
  <si>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</si>
  <si>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</si>
  <si>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</si>
  <si>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</si>
  <si>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</si>
  <si>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</si>
  <si>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</si>
  <si>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</si>
  <si>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</si>
  <si>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</si>
  <si>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</si>
  <si>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</si>
  <si>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</si>
  <si>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</si>
  <si>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</si>
  <si>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</si>
  <si>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</si>
  <si>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</si>
  <si>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</si>
  <si>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</si>
  <si>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</si>
  <si>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</si>
  <si>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</si>
  <si>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</si>
  <si>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</si>
  <si>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</si>
  <si>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</si>
  <si>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</si>
  <si>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</si>
  <si>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</si>
  <si>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</si>
  <si>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</si>
  <si>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</si>
  <si>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</si>
  <si>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</si>
  <si>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</si>
  <si>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</si>
  <si>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</si>
  <si>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</si>
  <si>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</si>
  <si>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</si>
  <si>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</si>
  <si>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</si>
  <si>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</si>
  <si>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</si>
  <si>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</si>
  <si>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</si>
  <si>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</si>
  <si>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</si>
  <si>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</si>
  <si>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</si>
  <si>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</si>
  <si>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</si>
  <si>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</si>
  <si>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</si>
  <si>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</si>
  <si>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</si>
  <si>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</si>
  <si>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</si>
  <si>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</si>
  <si>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</si>
  <si>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</si>
  <si>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</si>
  <si>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</si>
  <si>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</si>
  <si>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</si>
  <si>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</si>
  <si>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</si>
  <si>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</si>
  <si>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</si>
  <si>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</si>
  <si>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</si>
  <si>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</si>
  <si>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</si>
  <si>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</si>
  <si>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</si>
  <si>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</si>
  <si>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</si>
  <si>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</si>
  <si>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</si>
  <si>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</si>
  <si>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</si>
  <si>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</si>
  <si>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</si>
  <si>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</si>
  <si>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</si>
  <si>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</si>
  <si>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</si>
  <si>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</si>
  <si>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</si>
  <si>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</si>
  <si>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</si>
  <si>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</si>
  <si>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</si>
  <si>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</si>
  <si>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</si>
  <si>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</si>
  <si>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</si>
  <si>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</si>
  <si>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</si>
  <si>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</si>
  <si>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</si>
  <si>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</si>
  <si>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</si>
  <si>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</si>
  <si>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</si>
  <si>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</si>
  <si>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</si>
  <si>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</si>
  <si>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</si>
  <si>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</si>
  <si>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</si>
  <si>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</si>
  <si>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</si>
  <si>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</si>
  <si>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</si>
  <si>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</si>
  <si>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</si>
  <si>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</si>
  <si>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</si>
  <si>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</si>
  <si>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</si>
  <si>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</si>
  <si>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</si>
  <si>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</si>
  <si>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</si>
  <si>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</si>
  <si>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</si>
  <si>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</si>
  <si>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</si>
  <si>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</si>
  <si>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</si>
  <si>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</si>
  <si>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</si>
  <si>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</si>
  <si>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</si>
  <si>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</si>
  <si>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</si>
  <si>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</si>
  <si>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</si>
  <si>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</si>
  <si>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</si>
  <si>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</si>
  <si>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</si>
  <si>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</si>
  <si>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</si>
  <si>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</si>
  <si>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</si>
  <si>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</si>
  <si>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</si>
  <si>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</si>
  <si>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</si>
  <si>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</si>
  <si>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</si>
  <si>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</si>
  <si>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</si>
  <si>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</si>
  <si>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</si>
  <si>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</si>
  <si>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</si>
  <si>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</si>
  <si>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</si>
  <si>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</si>
  <si>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</si>
  <si>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</si>
  <si>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</si>
  <si>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</si>
  <si>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</si>
  <si>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</si>
  <si>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</si>
  <si>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</si>
  <si>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</si>
  <si>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</si>
  <si>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</si>
  <si>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</si>
  <si>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</si>
  <si>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</si>
  <si>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</si>
  <si>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</si>
  <si>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</si>
  <si>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</si>
  <si>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</si>
  <si>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</si>
  <si>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</si>
  <si>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</si>
  <si>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</si>
  <si>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</si>
  <si>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</si>
  <si>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</si>
  <si>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</si>
  <si>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</si>
  <si>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</si>
  <si>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</si>
  <si>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</si>
  <si>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</si>
  <si>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</si>
  <si>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</si>
  <si>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</si>
  <si>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</si>
  <si>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</si>
  <si>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</si>
  <si>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</si>
  <si>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</si>
  <si>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</si>
  <si>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</si>
  <si>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</si>
  <si>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</si>
  <si>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</si>
  <si>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</si>
  <si>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</si>
  <si>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</si>
  <si>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</si>
  <si>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</si>
  <si>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</si>
  <si>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</si>
  <si>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</si>
  <si>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</si>
  <si>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</si>
  <si>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</si>
  <si>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</si>
  <si>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</si>
  <si>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</si>
  <si>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</si>
  <si>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</si>
  <si>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</si>
  <si>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</si>
  <si>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</si>
  <si>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</si>
  <si>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</si>
  <si>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</si>
  <si>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</si>
  <si>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</si>
  <si>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</si>
  <si>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</si>
  <si>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</si>
  <si>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</si>
  <si>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</si>
  <si>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</si>
  <si>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</si>
  <si>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</si>
  <si>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</si>
  <si>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</si>
  <si>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</si>
  <si>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</si>
  <si>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</si>
  <si>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</si>
  <si>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</si>
  <si>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</si>
  <si>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</si>
  <si>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</si>
  <si>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</si>
  <si>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</si>
  <si>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</si>
  <si>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</si>
  <si>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</si>
  <si>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</si>
  <si>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</si>
  <si>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</si>
  <si>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</si>
  <si>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</si>
  <si>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</si>
  <si>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</si>
  <si>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</si>
  <si>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</si>
  <si>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</si>
  <si>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</si>
  <si>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</si>
  <si>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</si>
  <si>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</si>
  <si>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</si>
  <si>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</si>
  <si>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</si>
  <si>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</si>
  <si>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</si>
  <si>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</si>
  <si>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</si>
  <si>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</si>
  <si>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</si>
  <si>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</si>
  <si>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</si>
  <si>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</si>
  <si>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</si>
  <si>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</si>
  <si>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</si>
  <si>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</si>
  <si>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</si>
  <si>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</si>
  <si>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</si>
  <si>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</si>
  <si>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</si>
  <si>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</si>
  <si>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</si>
  <si>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</si>
  <si>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</si>
  <si>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</si>
  <si>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</si>
  <si>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</si>
  <si>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</si>
  <si>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</si>
  <si>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</si>
  <si>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</si>
  <si>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</si>
  <si>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</si>
  <si>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</si>
  <si>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</si>
  <si>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</si>
  <si>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</si>
  <si>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</si>
  <si>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</si>
  <si>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</si>
  <si>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</si>
  <si>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</si>
  <si>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</si>
  <si>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</si>
  <si>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</si>
  <si>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</si>
  <si>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</si>
  <si>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</si>
  <si>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</si>
  <si>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</si>
  <si>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</si>
  <si>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</si>
  <si>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</si>
  <si>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</si>
  <si>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</si>
  <si>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</si>
  <si>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</si>
  <si>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</si>
  <si>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</si>
  <si>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</si>
  <si>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</si>
  <si>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</si>
  <si>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</si>
  <si>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</si>
  <si>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</si>
  <si>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</si>
  <si>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</si>
  <si>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</si>
  <si>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</si>
  <si>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</si>
  <si>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</si>
  <si>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</si>
  <si>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</si>
  <si>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</si>
  <si>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</si>
  <si>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</si>
  <si>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</si>
  <si>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</si>
  <si>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</si>
  <si>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</si>
  <si>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</si>
  <si>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</si>
  <si>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</si>
  <si>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</si>
  <si>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</si>
  <si>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</si>
  <si>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</si>
  <si>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</si>
  <si>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</si>
  <si>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</si>
  <si>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</si>
  <si>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</si>
  <si>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</si>
  <si>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</si>
  <si>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</si>
  <si>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</si>
  <si>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</si>
  <si>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</si>
  <si>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</si>
  <si>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</si>
  <si>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</si>
  <si>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</si>
  <si>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</si>
  <si>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</si>
  <si>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</si>
  <si>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</si>
  <si>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</si>
  <si>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</si>
  <si>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</si>
  <si>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</si>
  <si>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</si>
  <si>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</si>
  <si>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</si>
  <si>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</si>
  <si>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</si>
  <si>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</si>
  <si>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</si>
  <si>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</si>
  <si>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</si>
  <si>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</si>
  <si>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</si>
  <si>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</si>
  <si>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</si>
  <si>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</si>
  <si>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</si>
  <si>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</si>
  <si>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</si>
  <si>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</si>
  <si>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</si>
  <si>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</si>
  <si>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</si>
  <si>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</si>
  <si>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</si>
  <si>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</si>
  <si>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</si>
  <si>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</si>
  <si>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</si>
  <si>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</si>
  <si>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</si>
  <si>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</si>
  <si>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</si>
  <si>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</si>
  <si>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</si>
  <si>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</si>
  <si>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</si>
  <si>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</si>
  <si>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</si>
  <si>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</si>
  <si>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</si>
  <si>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</si>
  <si>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</si>
  <si>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</si>
  <si>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</si>
  <si>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</si>
  <si>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</si>
  <si>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</si>
  <si>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</si>
  <si>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</si>
  <si>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</si>
  <si>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</si>
  <si>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</si>
  <si>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</si>
  <si>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</si>
  <si>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</si>
  <si>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</si>
  <si>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</si>
  <si>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</si>
  <si>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</si>
  <si>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</si>
  <si>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</si>
  <si>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</si>
  <si>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</si>
  <si>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</si>
  <si>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</si>
  <si>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</si>
  <si>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</si>
  <si>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</si>
  <si>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</si>
  <si>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</si>
  <si>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</si>
  <si>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</si>
  <si>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</si>
  <si>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</si>
  <si>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</si>
  <si>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</si>
  <si>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</si>
  <si>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</si>
  <si>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</si>
  <si>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</si>
  <si>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</si>
  <si>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</si>
  <si>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</si>
  <si>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</si>
  <si>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</si>
  <si>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</si>
  <si>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</si>
  <si>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</si>
  <si>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</si>
  <si>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</si>
  <si>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</si>
  <si>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</si>
  <si>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</si>
  <si>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</si>
  <si>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</si>
  <si>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</si>
  <si>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</si>
  <si>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</si>
  <si>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</si>
  <si>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</si>
  <si>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</si>
  <si>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</si>
  <si>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</si>
  <si>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</si>
  <si>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</si>
  <si>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</si>
  <si>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</si>
  <si>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</si>
  <si>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</si>
  <si>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</si>
  <si>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</si>
  <si>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</si>
  <si>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</si>
  <si>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</si>
  <si>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</si>
  <si>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</si>
  <si>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</si>
  <si>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</si>
  <si>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</si>
  <si>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</si>
  <si>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</si>
  <si>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</si>
  <si>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</si>
  <si>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</si>
  <si>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</si>
  <si>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</si>
  <si>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</si>
  <si>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</si>
  <si>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</si>
  <si>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</si>
  <si>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</si>
  <si>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</si>
  <si>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</si>
  <si>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</si>
  <si>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</si>
  <si>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</si>
  <si>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</si>
  <si>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</si>
  <si>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</si>
  <si>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</si>
  <si>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</si>
  <si>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</si>
  <si>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</si>
  <si>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</si>
  <si>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</si>
  <si>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</si>
  <si>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</si>
  <si>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</si>
  <si>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</si>
  <si>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</si>
  <si>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</si>
  <si>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</si>
  <si>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</si>
  <si>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</si>
  <si>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</si>
  <si>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</si>
  <si>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</si>
  <si>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</si>
  <si>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</si>
  <si>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</si>
  <si>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</si>
  <si>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</si>
  <si>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</si>
  <si>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</si>
  <si>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</si>
  <si>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</si>
  <si>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</si>
  <si>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</si>
  <si>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</si>
  <si>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</si>
  <si>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</si>
  <si>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</si>
  <si>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</si>
  <si>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</si>
  <si>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</si>
  <si>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</si>
  <si>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</si>
  <si>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</si>
  <si>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</si>
  <si>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</si>
  <si>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</si>
  <si>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</si>
  <si>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</si>
  <si>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</si>
  <si>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</si>
  <si>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</si>
  <si>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</si>
  <si>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</si>
  <si>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</si>
  <si>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</si>
  <si>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</si>
  <si>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</si>
  <si>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</si>
  <si>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</si>
  <si>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</si>
  <si>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</si>
  <si>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</si>
  <si>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</si>
  <si>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</si>
  <si>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</si>
  <si>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</si>
  <si>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</si>
  <si>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</si>
  <si>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</si>
  <si>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</si>
  <si>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</si>
  <si>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</si>
  <si>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</si>
  <si>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</si>
  <si>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</si>
  <si>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</si>
  <si>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</si>
  <si>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</si>
  <si>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</si>
  <si>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</si>
  <si>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</si>
  <si>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</si>
  <si>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</si>
  <si>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</si>
  <si>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</si>
  <si>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</si>
  <si>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</si>
  <si>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</si>
  <si>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</si>
  <si>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</si>
  <si>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</si>
  <si>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</si>
  <si>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</si>
  <si>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</si>
  <si>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</si>
  <si>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</si>
  <si>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</si>
  <si>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</si>
  <si>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</si>
  <si>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</si>
  <si>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</si>
  <si>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</si>
  <si>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</si>
  <si>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</si>
  <si>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</si>
  <si>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</si>
  <si>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</si>
  <si>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</si>
  <si>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</si>
  <si>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</si>
  <si>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</si>
  <si>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</si>
  <si>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</si>
  <si>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</si>
  <si>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</si>
  <si>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</si>
  <si>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</si>
  <si>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</si>
  <si>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</si>
  <si>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</si>
  <si>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</si>
  <si>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</si>
  <si>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</si>
  <si>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</si>
  <si>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</si>
  <si>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</si>
  <si>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</si>
  <si>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</si>
  <si>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</si>
  <si>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</si>
  <si>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</si>
  <si>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</si>
  <si>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</si>
  <si>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</si>
  <si>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</si>
  <si>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</si>
  <si>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</si>
  <si>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</si>
  <si>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</si>
  <si>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</si>
  <si>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</si>
  <si>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</si>
  <si>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</si>
  <si>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</si>
  <si>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</si>
  <si>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</si>
  <si>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</si>
  <si>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</si>
  <si>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</si>
  <si>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</si>
  <si>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</si>
  <si>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</si>
  <si>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</si>
  <si>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</si>
  <si>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</si>
  <si>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</si>
  <si>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</si>
  <si>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</si>
  <si>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</si>
  <si>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</si>
  <si>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</si>
  <si>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</si>
  <si>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</si>
  <si>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</si>
  <si>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</si>
  <si>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</si>
  <si>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</si>
  <si>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</si>
  <si>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</si>
  <si>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</si>
  <si>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</si>
  <si>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</si>
  <si>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</si>
  <si>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</si>
  <si>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</si>
  <si>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</si>
  <si>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</si>
  <si>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</si>
  <si>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</si>
  <si>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</si>
  <si>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</si>
  <si>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</si>
  <si>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</si>
  <si>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</si>
  <si>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</si>
  <si>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</si>
  <si>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</si>
  <si>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</si>
  <si>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</si>
  <si>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</si>
  <si>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</si>
  <si>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</si>
  <si>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</si>
  <si>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</si>
  <si>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</si>
  <si>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</si>
  <si>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</si>
  <si>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</si>
  <si>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</si>
  <si>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</si>
  <si>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</si>
  <si>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</si>
  <si>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</si>
  <si>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</si>
  <si>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</si>
  <si>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</si>
  <si>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</si>
  <si>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</si>
  <si>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</si>
  <si>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</si>
  <si>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</si>
  <si>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</si>
  <si>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</si>
  <si>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</si>
  <si>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</si>
  <si>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</si>
  <si>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</si>
  <si>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</si>
  <si>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</si>
  <si>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</si>
  <si>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</si>
  <si>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</si>
  <si>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</si>
  <si>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</si>
  <si>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</si>
  <si>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</si>
  <si>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</si>
  <si>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</si>
  <si>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</si>
  <si>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</si>
  <si>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</si>
  <si>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</si>
  <si>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</si>
  <si>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</si>
  <si>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</si>
  <si>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</si>
  <si>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</si>
  <si>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</si>
  <si>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</si>
  <si>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</si>
  <si>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</si>
  <si>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</si>
  <si>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</si>
  <si>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</si>
  <si>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</si>
  <si>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</si>
  <si>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</si>
  <si>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</si>
  <si>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</si>
  <si>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</si>
  <si>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</si>
  <si>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</si>
  <si>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</si>
  <si>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</si>
  <si>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</si>
  <si>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</si>
  <si>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</si>
  <si>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</si>
  <si>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</si>
  <si>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</si>
  <si>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</si>
  <si>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</si>
  <si>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</si>
  <si>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</si>
  <si>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</si>
  <si>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</si>
  <si>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</si>
  <si>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</si>
  <si>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</si>
  <si>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</si>
  <si>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</si>
  <si>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</si>
  <si>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</si>
  <si>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</si>
  <si>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</si>
  <si>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</si>
  <si>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</si>
  <si>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</si>
  <si>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</si>
  <si>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</si>
  <si>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</si>
  <si>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</si>
  <si>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</si>
  <si>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</si>
  <si>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</si>
  <si>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</si>
  <si>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</si>
  <si>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</si>
  <si>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</si>
  <si>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</si>
  <si>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</si>
  <si>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</si>
  <si>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</si>
  <si>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</si>
  <si>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</si>
  <si>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</si>
  <si>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</si>
  <si>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</si>
  <si>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</si>
  <si>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</si>
  <si>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</si>
  <si>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</si>
  <si>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</si>
  <si>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</si>
  <si>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</si>
  <si>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</si>
  <si>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</si>
  <si>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</si>
  <si>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</si>
  <si>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</si>
  <si>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</si>
  <si>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</si>
  <si>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</si>
  <si>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</si>
  <si>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</si>
  <si>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</si>
  <si>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</si>
  <si>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</si>
  <si>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</si>
  <si>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</si>
  <si>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</si>
  <si>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</si>
  <si>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</si>
  <si>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</si>
  <si>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</si>
  <si>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</si>
  <si>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</si>
  <si>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</si>
  <si>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</si>
  <si>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</si>
  <si>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</si>
  <si>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</si>
  <si>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</si>
  <si>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</si>
  <si>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</si>
  <si>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</si>
  <si>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</si>
  <si>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</si>
  <si>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</si>
  <si>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</si>
  <si>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</si>
  <si>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</si>
  <si>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</si>
  <si>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</si>
  <si>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</si>
  <si>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</si>
  <si>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</si>
  <si>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</si>
  <si>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</si>
  <si>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</si>
  <si>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</si>
  <si>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</si>
  <si>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</si>
  <si>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</si>
  <si>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</si>
  <si>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</si>
  <si>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</si>
  <si>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</si>
  <si>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</si>
  <si>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</si>
  <si>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</si>
  <si>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</si>
  <si>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</si>
  <si>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</si>
  <si>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</si>
  <si>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</si>
  <si>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</si>
  <si>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</si>
  <si>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</si>
  <si>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</si>
  <si>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</si>
  <si>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</si>
  <si>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</si>
  <si>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</si>
  <si>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</si>
  <si>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</si>
  <si>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</si>
  <si>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</si>
  <si>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</si>
  <si>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</si>
  <si>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</si>
  <si>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</si>
  <si>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</si>
  <si>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</si>
  <si>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</si>
  <si>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</si>
  <si>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</si>
  <si>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</si>
  <si>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</si>
  <si>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</si>
  <si>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</si>
  <si>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</si>
  <si>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</si>
  <si>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</si>
  <si>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</si>
  <si>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</si>
  <si>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</si>
  <si>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</si>
  <si>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</si>
  <si>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</si>
  <si>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</si>
  <si>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</si>
  <si>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</si>
  <si>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</si>
  <si>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</si>
  <si>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</si>
  <si>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</si>
  <si>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</si>
  <si>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</si>
  <si>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</si>
  <si>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</si>
  <si>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</si>
  <si>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</si>
  <si>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</si>
  <si>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</si>
  <si>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</si>
  <si>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</si>
  <si>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</si>
  <si>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</si>
  <si>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</si>
  <si>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</si>
  <si>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</si>
  <si>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</si>
  <si>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</si>
  <si>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</si>
  <si>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</si>
  <si>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</si>
  <si>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</si>
  <si>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</si>
  <si>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</si>
  <si>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</si>
  <si>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</si>
  <si>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</si>
  <si>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</si>
  <si>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</si>
  <si>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</si>
  <si>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</si>
  <si>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</si>
  <si>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</si>
  <si>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</si>
  <si>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</si>
  <si>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</si>
  <si>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</si>
  <si>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</si>
  <si>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</si>
  <si>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</si>
  <si>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</si>
  <si>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</si>
  <si>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</si>
  <si>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</si>
  <si>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</si>
  <si>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</si>
  <si>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</si>
  <si>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</si>
  <si>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</si>
  <si>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</si>
  <si>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</si>
  <si>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</si>
  <si>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</si>
  <si>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</si>
  <si>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</si>
  <si>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</si>
  <si>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</si>
  <si>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</si>
  <si>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</si>
  <si>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</si>
  <si>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</si>
  <si>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</si>
  <si>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</si>
  <si>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</si>
  <si>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</si>
  <si>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</si>
  <si>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</si>
  <si>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</si>
  <si>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</si>
  <si>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</si>
  <si>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</si>
  <si>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</si>
  <si>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</si>
  <si>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</si>
  <si>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</si>
  <si>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</si>
  <si>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</si>
  <si>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</si>
  <si>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</si>
  <si>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</si>
  <si>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</si>
  <si>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</si>
  <si>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</si>
  <si>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</si>
  <si>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</si>
  <si>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</si>
  <si>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</si>
  <si>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</si>
  <si>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</si>
  <si>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</si>
  <si>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</si>
  <si>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</si>
  <si>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</si>
  <si>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</si>
  <si>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</si>
  <si>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</si>
  <si>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</si>
  <si>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</si>
  <si>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</si>
  <si>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</si>
  <si>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</si>
  <si>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</si>
  <si>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</si>
  <si>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</si>
  <si>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</si>
  <si>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</si>
  <si>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</si>
  <si>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</si>
  <si>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</si>
  <si>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</si>
  <si>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</si>
  <si>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</si>
  <si>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</si>
  <si>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</si>
  <si>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</si>
  <si>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</si>
  <si>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</si>
  <si>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</si>
  <si>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</si>
  <si>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</si>
  <si>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</si>
  <si>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</si>
  <si>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</si>
  <si>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</si>
  <si>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</si>
  <si>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</si>
  <si>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</si>
  <si>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</si>
  <si>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</si>
  <si>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</si>
  <si>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</si>
  <si>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</si>
  <si>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</si>
  <si>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</si>
  <si>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</si>
  <si>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</si>
  <si>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</si>
  <si>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</si>
  <si>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</si>
  <si>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</si>
  <si>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</si>
  <si>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</si>
  <si>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</si>
  <si>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</si>
  <si>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</si>
  <si>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</si>
  <si>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</si>
  <si>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</si>
  <si>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</si>
  <si>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</si>
  <si>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</si>
  <si>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</si>
  <si>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</si>
  <si>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</si>
  <si>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</si>
  <si>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</si>
  <si>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</si>
  <si>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</si>
  <si>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</si>
  <si>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</si>
  <si>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</si>
  <si>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</si>
  <si>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</si>
  <si>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</si>
  <si>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</si>
  <si>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</si>
  <si>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</si>
  <si>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</si>
  <si>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</si>
  <si>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</si>
  <si>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</si>
  <si>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</si>
  <si>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</si>
  <si>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</si>
  <si>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</si>
  <si>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</si>
  <si>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</si>
  <si>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</si>
  <si>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</si>
  <si>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</si>
  <si>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</si>
  <si>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</si>
  <si>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</si>
  <si>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</si>
  <si>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</si>
  <si>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</si>
  <si>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</si>
  <si>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</si>
  <si>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</si>
  <si>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</si>
  <si>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</si>
  <si>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</si>
  <si>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</si>
  <si>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</si>
  <si>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</si>
  <si>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</si>
  <si>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</si>
  <si>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</si>
  <si>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</si>
  <si>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</si>
  <si>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</si>
  <si>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</si>
  <si>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</si>
  <si>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</si>
  <si>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</si>
  <si>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</si>
  <si>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</si>
  <si>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</si>
  <si>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</si>
  <si>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</si>
  <si>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</si>
  <si>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</si>
  <si>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</si>
  <si>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</si>
  <si>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</si>
  <si>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</si>
  <si>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</si>
  <si>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</si>
  <si>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</si>
  <si>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</si>
  <si>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</si>
  <si>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</si>
  <si>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</si>
  <si>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</si>
  <si>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</si>
  <si>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</si>
  <si>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</si>
  <si>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</si>
  <si>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</si>
  <si>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</si>
  <si>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</si>
  <si>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</si>
  <si>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</si>
  <si>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</si>
  <si>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</si>
  <si>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</si>
  <si>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</si>
  <si>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</si>
  <si>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</si>
  <si>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</si>
  <si>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</si>
  <si>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</si>
  <si>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</si>
  <si>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</si>
  <si>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</si>
  <si>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</si>
  <si>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</si>
  <si>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</si>
  <si>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</si>
  <si>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</si>
  <si>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</si>
  <si>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</si>
  <si>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</si>
  <si>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</si>
  <si>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</si>
  <si>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</si>
  <si>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</si>
  <si>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</si>
  <si>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</si>
  <si>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</si>
  <si>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</si>
  <si>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</si>
  <si>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</si>
  <si>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</si>
  <si>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</si>
  <si>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</si>
  <si>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</si>
  <si>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</si>
  <si>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</si>
  <si>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</si>
  <si>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</si>
  <si>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</si>
  <si>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</si>
  <si>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</si>
  <si>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</si>
  <si>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</si>
  <si>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</si>
  <si>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</si>
  <si>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</si>
  <si>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</si>
  <si>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</si>
  <si>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</si>
  <si>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</si>
  <si>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</si>
  <si>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</si>
  <si>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</si>
  <si>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</si>
  <si>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</si>
  <si>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</si>
  <si>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</si>
  <si>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</si>
  <si>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</si>
  <si>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</si>
  <si>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</si>
  <si>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</si>
  <si>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</si>
  <si>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</si>
  <si>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</si>
  <si>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</si>
  <si>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</si>
  <si>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</si>
  <si>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</si>
  <si>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</si>
  <si>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</si>
  <si>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</si>
  <si>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</si>
  <si>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</si>
  <si>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</si>
  <si>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</si>
  <si>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</si>
  <si>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</si>
  <si>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</si>
  <si>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</si>
  <si>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</si>
  <si>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</si>
  <si>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</si>
  <si>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</si>
  <si>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</si>
  <si>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</si>
  <si>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</si>
  <si>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</si>
  <si>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</si>
  <si>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</si>
  <si>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</si>
  <si>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</si>
  <si>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</si>
  <si>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</si>
  <si>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</si>
  <si>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</si>
  <si>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</si>
  <si>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</si>
  <si>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</si>
  <si>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</si>
  <si>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</si>
  <si>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</si>
  <si>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</si>
  <si>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</si>
  <si>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</si>
  <si>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</si>
  <si>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</si>
  <si>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</si>
  <si>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</si>
  <si>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</si>
  <si>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</si>
  <si>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</si>
  <si>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</si>
  <si>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</si>
  <si>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</si>
  <si>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</si>
  <si>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</si>
  <si>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</si>
  <si>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</si>
  <si>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</si>
  <si>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</si>
  <si>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</si>
  <si>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</si>
  <si>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</si>
  <si>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</si>
  <si>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</si>
  <si>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</si>
  <si>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</si>
  <si>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</si>
  <si>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</si>
  <si>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</si>
  <si>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</si>
  <si>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</si>
  <si>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</si>
  <si>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</si>
  <si>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</si>
  <si>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</si>
  <si>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</si>
  <si>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</si>
  <si>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</si>
  <si>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</si>
  <si>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</si>
  <si>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</si>
  <si>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</si>
  <si>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</si>
  <si>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</si>
  <si>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</si>
  <si>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</si>
  <si>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</si>
  <si>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</si>
  <si>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</si>
  <si>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</si>
  <si>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</si>
  <si>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</si>
  <si>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</si>
  <si>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</si>
  <si>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</si>
  <si>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</si>
  <si>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</si>
  <si>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</si>
  <si>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</si>
  <si>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</si>
  <si>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</si>
  <si>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</si>
  <si>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</si>
  <si>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</si>
  <si>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</si>
  <si>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</si>
  <si>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</si>
  <si>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</si>
  <si>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</si>
  <si>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</si>
  <si>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</si>
  <si>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</si>
  <si>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</si>
  <si>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</si>
  <si>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</si>
  <si>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</si>
  <si>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</si>
  <si>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</si>
  <si>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</si>
  <si>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</si>
  <si>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</si>
  <si>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</si>
  <si>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</si>
  <si>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</si>
  <si>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</si>
  <si>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</si>
  <si>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</si>
  <si>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</si>
  <si>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</si>
  <si>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</si>
  <si>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</si>
  <si>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</si>
  <si>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</si>
  <si>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</si>
  <si>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</si>
  <si>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</si>
  <si>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</si>
  <si>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</si>
  <si>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</si>
  <si>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</si>
  <si>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</si>
  <si>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</si>
  <si>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</si>
  <si>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</si>
  <si>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</si>
  <si>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</si>
  <si>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</si>
  <si>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</si>
  <si>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</si>
  <si>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</si>
  <si>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</si>
  <si>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</si>
  <si>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</si>
  <si>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</si>
  <si>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</si>
  <si>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</si>
  <si>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</si>
  <si>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</si>
  <si>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</si>
  <si>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</si>
  <si>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</si>
  <si>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</si>
  <si>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</si>
  <si>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</si>
  <si>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</si>
  <si>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</si>
  <si>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</si>
  <si>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</si>
  <si>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</si>
  <si>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</si>
  <si>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</si>
  <si>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</si>
  <si>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</si>
  <si>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</si>
  <si>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</si>
  <si>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</si>
  <si>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</si>
  <si>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</si>
  <si>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</si>
  <si>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</si>
  <si>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</si>
  <si>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</si>
  <si>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</si>
  <si>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</si>
  <si>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</si>
  <si>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</si>
  <si>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</si>
  <si>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</si>
  <si>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</si>
  <si>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</si>
  <si>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</si>
  <si>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</si>
  <si>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</si>
  <si>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</si>
  <si>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</si>
  <si>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</si>
  <si>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</si>
  <si>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</si>
  <si>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</si>
  <si>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</si>
  <si>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</si>
  <si>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</si>
  <si>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</si>
  <si>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</si>
  <si>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</si>
  <si>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</si>
  <si>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</si>
  <si>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</si>
  <si>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</si>
  <si>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</si>
  <si>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</si>
  <si>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</si>
  <si>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</si>
  <si>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</si>
  <si>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</si>
  <si>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</si>
  <si>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</si>
  <si>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</si>
  <si>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</si>
  <si>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</si>
  <si>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</si>
  <si>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</si>
  <si>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</si>
  <si>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</si>
  <si>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</si>
  <si>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</si>
  <si>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</si>
  <si>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</si>
  <si>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</si>
  <si>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</si>
  <si>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</si>
  <si>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</si>
  <si>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</si>
  <si>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</si>
  <si>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</si>
  <si>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</si>
  <si>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</si>
  <si>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</si>
  <si>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</si>
  <si>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</si>
  <si>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</si>
  <si>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</si>
  <si>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</si>
  <si>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</si>
  <si>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</si>
  <si>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</si>
  <si>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</si>
  <si>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</si>
  <si>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</si>
  <si>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</si>
  <si>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</si>
  <si>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</si>
  <si>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</si>
  <si>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</si>
  <si>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</si>
  <si>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</si>
  <si>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</si>
  <si>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</si>
  <si>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</si>
  <si>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</si>
  <si>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</si>
  <si>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</si>
  <si>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</si>
  <si>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</si>
  <si>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</si>
  <si>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</si>
  <si>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</si>
  <si>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</si>
  <si>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</si>
  <si>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</si>
  <si>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</si>
  <si>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</si>
  <si>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</si>
  <si>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</si>
  <si>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</si>
  <si>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</si>
  <si>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</si>
  <si>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</si>
  <si>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</si>
  <si>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</si>
  <si>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</si>
  <si>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</si>
  <si>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</si>
  <si>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</si>
  <si>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</si>
  <si>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</si>
  <si>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</si>
  <si>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</si>
  <si>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</si>
  <si>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</si>
  <si>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</si>
  <si>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</si>
  <si>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</si>
  <si>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</si>
  <si>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</si>
  <si>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</si>
  <si>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</si>
  <si>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</si>
  <si>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</si>
  <si>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</si>
  <si>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</si>
  <si>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</si>
  <si>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</si>
  <si>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</si>
  <si>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</si>
  <si>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</si>
  <si>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</si>
  <si>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</si>
  <si>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</si>
  <si>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</si>
  <si>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</si>
  <si>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</si>
  <si>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</si>
  <si>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</si>
  <si>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</si>
  <si>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</si>
  <si>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</si>
  <si>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</si>
  <si>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</si>
  <si>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</si>
  <si>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</si>
  <si>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</si>
  <si>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</si>
  <si>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</si>
  <si>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</si>
  <si>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</si>
  <si>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</si>
  <si>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</si>
  <si>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</si>
  <si>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</si>
  <si>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</si>
  <si>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</si>
  <si>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</si>
  <si>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</si>
  <si>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</si>
  <si>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</si>
  <si>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</si>
  <si>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</si>
  <si>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</si>
  <si>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</si>
  <si>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</si>
  <si>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</si>
  <si>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</si>
  <si>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</si>
  <si>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</si>
  <si>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</si>
  <si>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</si>
  <si>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</si>
  <si>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</si>
  <si>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</si>
  <si>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</si>
  <si>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</si>
  <si>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</si>
  <si>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</si>
  <si>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</si>
  <si>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</si>
  <si>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</si>
  <si>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</si>
  <si>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</si>
  <si>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</si>
  <si>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</si>
  <si>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</si>
  <si>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</si>
  <si>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</si>
  <si>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</si>
  <si>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</si>
  <si>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</si>
  <si>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</si>
  <si>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</si>
  <si>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</si>
  <si>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</si>
  <si>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</si>
  <si>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</si>
  <si>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</si>
  <si>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</si>
  <si>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</si>
  <si>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</si>
  <si>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</si>
  <si>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</si>
  <si>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</si>
  <si>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</si>
  <si>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</si>
  <si>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</si>
  <si>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</si>
  <si>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</si>
  <si>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</si>
  <si>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</si>
  <si>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</si>
  <si>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</si>
  <si>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</si>
  <si>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</si>
  <si>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</si>
  <si>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</si>
  <si>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</si>
  <si>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</si>
  <si>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</si>
  <si>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</si>
  <si>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</si>
  <si>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</si>
  <si>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</si>
  <si>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</si>
  <si>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</si>
  <si>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</si>
  <si>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</si>
  <si>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</si>
  <si>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</si>
  <si>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</si>
  <si>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</si>
  <si>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</si>
  <si>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</si>
  <si>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</si>
  <si>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</si>
  <si>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</si>
  <si>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</si>
  <si>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</si>
  <si>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</si>
  <si>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</si>
  <si>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</si>
  <si>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</si>
  <si>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</si>
  <si>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</si>
  <si>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</si>
  <si>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</si>
  <si>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</si>
  <si>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</si>
  <si>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</si>
  <si>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</si>
  <si>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</si>
  <si>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</si>
  <si>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</si>
  <si>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</si>
  <si>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</si>
  <si>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</si>
  <si>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</si>
  <si>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</si>
  <si>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</si>
  <si>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</si>
  <si>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</si>
  <si>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</si>
  <si>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</si>
  <si>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</si>
  <si>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</si>
  <si>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</si>
  <si>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</si>
  <si>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</si>
  <si>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</si>
  <si>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</si>
  <si>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</si>
  <si>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</si>
  <si>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</si>
  <si>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</si>
  <si>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</si>
  <si>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</si>
  <si>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</si>
  <si>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</si>
  <si>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</si>
  <si>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</si>
  <si>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</si>
  <si>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</si>
  <si>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</si>
  <si>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</si>
  <si>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</si>
  <si>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</si>
  <si>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</si>
  <si>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</si>
  <si>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</si>
  <si>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</si>
  <si>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</si>
  <si>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</si>
  <si>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</si>
  <si>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</si>
  <si>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</si>
  <si>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</si>
  <si>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</si>
  <si>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</si>
  <si>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</si>
  <si>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</si>
  <si>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</si>
  <si>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</si>
  <si>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</si>
  <si>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</si>
  <si>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</si>
  <si>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</si>
  <si>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</si>
  <si>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</si>
  <si>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</si>
  <si>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</si>
  <si>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</si>
  <si>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</si>
  <si>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</si>
  <si>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</si>
  <si>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</si>
  <si>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</si>
  <si>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</si>
  <si>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</si>
  <si>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</si>
  <si>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</si>
  <si>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</si>
  <si>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</si>
  <si>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</si>
  <si>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</si>
  <si>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</si>
  <si>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</si>
  <si>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</si>
  <si>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</si>
  <si>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</si>
  <si>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</si>
  <si>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</si>
  <si>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</si>
  <si>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</si>
  <si>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</si>
  <si>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</si>
  <si>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</si>
  <si>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</si>
  <si>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</si>
  <si>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</si>
  <si>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</si>
  <si>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</si>
  <si>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</si>
  <si>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</si>
  <si>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</si>
  <si>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</si>
  <si>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</si>
  <si>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</si>
  <si>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</si>
  <si>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</si>
  <si>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</si>
  <si>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</si>
  <si>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</si>
  <si>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</si>
  <si>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</si>
  <si>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</si>
  <si>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</si>
  <si>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</si>
  <si>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</si>
  <si>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</si>
  <si>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</si>
  <si>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</si>
  <si>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</si>
  <si>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</si>
  <si>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</si>
  <si>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</si>
  <si>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</si>
  <si>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</si>
  <si>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</si>
  <si>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</si>
  <si>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</si>
  <si>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</si>
  <si>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</si>
  <si>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</si>
  <si>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</si>
  <si>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</si>
  <si>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</si>
  <si>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</si>
  <si>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</si>
  <si>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</si>
  <si>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</si>
  <si>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</si>
  <si>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</si>
  <si>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</si>
  <si>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</si>
  <si>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</si>
  <si>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</si>
  <si>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</si>
  <si>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</si>
  <si>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</si>
  <si>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</si>
  <si>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</si>
  <si>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</si>
  <si>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</si>
  <si>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</si>
  <si>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</si>
  <si>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</si>
  <si>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</si>
  <si>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</si>
  <si>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</si>
  <si>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</si>
  <si>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</si>
  <si>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</si>
  <si>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</si>
  <si>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</si>
  <si>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</si>
  <si>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</si>
  <si>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</si>
  <si>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</si>
  <si>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</si>
  <si>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</si>
  <si>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</si>
  <si>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</si>
  <si>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</si>
  <si>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</si>
  <si>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</si>
  <si>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</si>
  <si>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</si>
  <si>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</si>
  <si>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</si>
  <si>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</si>
  <si>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</si>
  <si>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</si>
  <si>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</si>
  <si>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</si>
  <si>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</si>
  <si>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</si>
  <si>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</si>
  <si>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</si>
  <si>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</si>
  <si>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</si>
  <si>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</si>
  <si>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</si>
  <si>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</si>
  <si>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</si>
  <si>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</si>
  <si>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</si>
  <si>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</si>
  <si>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</si>
  <si>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</si>
  <si>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</si>
  <si>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</si>
  <si>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</si>
  <si>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</si>
  <si>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</si>
  <si>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</si>
  <si>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</si>
  <si>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</si>
  <si>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</si>
  <si>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</si>
  <si>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</si>
  <si>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</si>
  <si>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</si>
  <si>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</si>
  <si>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</si>
  <si>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</si>
  <si>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</si>
  <si>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</si>
  <si>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</si>
  <si>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</si>
  <si>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</si>
  <si>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</si>
  <si>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</si>
  <si>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</si>
  <si>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</si>
  <si>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</si>
  <si>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</si>
  <si>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</si>
  <si>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</si>
  <si>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</si>
  <si>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</si>
  <si>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</si>
  <si>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</si>
  <si>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</si>
  <si>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</si>
  <si>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</si>
  <si>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</si>
  <si>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</si>
  <si>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</si>
  <si>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</si>
  <si>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</si>
  <si>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</si>
  <si>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</si>
  <si>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</si>
  <si>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</si>
  <si>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</si>
  <si>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</si>
  <si>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</si>
  <si>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</si>
  <si>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</si>
  <si>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</si>
  <si>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</si>
  <si>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</si>
  <si>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</si>
  <si>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</si>
  <si>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</si>
  <si>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</si>
  <si>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</si>
  <si>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</si>
  <si>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</si>
  <si>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</si>
  <si>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</si>
  <si>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</si>
  <si>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</si>
  <si>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</si>
  <si>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</si>
  <si>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</si>
  <si>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</si>
  <si>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</si>
  <si>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</si>
  <si>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</si>
  <si>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</si>
  <si>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</si>
  <si>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</si>
  <si>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</si>
  <si>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</si>
  <si>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</si>
  <si>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</si>
  <si>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</si>
  <si>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</si>
  <si>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</si>
  <si>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</si>
  <si>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</si>
  <si>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</si>
  <si>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</si>
  <si>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</si>
  <si>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</si>
  <si>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</si>
  <si>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</si>
  <si>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</si>
  <si>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</si>
  <si>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</si>
  <si>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</si>
  <si>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</si>
  <si>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</si>
  <si>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</si>
  <si>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</si>
  <si>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</si>
  <si>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</si>
  <si>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</si>
  <si>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</si>
  <si>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</si>
  <si>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</si>
  <si>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</si>
  <si>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</si>
  <si>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</si>
  <si>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</si>
  <si>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</si>
  <si>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</si>
  <si>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</si>
  <si>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</si>
  <si>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</si>
  <si>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</si>
  <si>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</si>
  <si>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</si>
  <si>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</si>
  <si>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</si>
  <si>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</si>
  <si>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</si>
  <si>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</si>
  <si>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</si>
  <si>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</si>
  <si>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</si>
  <si>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</si>
  <si>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</si>
  <si>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</si>
  <si>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</si>
  <si>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</si>
  <si>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</si>
  <si>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</si>
  <si>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</si>
  <si>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</si>
  <si>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</si>
  <si>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</si>
  <si>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</si>
  <si>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</si>
  <si>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</si>
  <si>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</si>
  <si>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</si>
  <si>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</si>
  <si>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</si>
  <si>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</si>
  <si>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</si>
  <si>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</si>
  <si>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</si>
  <si>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</si>
  <si>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</si>
  <si>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</si>
  <si>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</si>
  <si>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</si>
  <si>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</si>
  <si>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</si>
  <si>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</si>
  <si>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</si>
  <si>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</si>
  <si>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</si>
  <si>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</si>
  <si>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</si>
  <si>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</si>
  <si>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</si>
  <si>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</si>
  <si>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</si>
  <si>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</si>
  <si>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</si>
  <si>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</si>
  <si>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</si>
  <si>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</si>
  <si>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</si>
  <si>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</si>
  <si>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</si>
  <si>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</si>
  <si>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</si>
  <si>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</si>
  <si>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</si>
  <si>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</si>
  <si>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</si>
  <si>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</si>
  <si>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</si>
  <si>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</si>
  <si>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</si>
  <si>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</si>
  <si>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</si>
  <si>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</si>
  <si>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</si>
  <si>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</si>
  <si>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</si>
  <si>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</si>
  <si>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</si>
  <si>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</si>
  <si>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</si>
  <si>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</si>
  <si>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</si>
  <si>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</si>
  <si>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</si>
  <si>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</si>
  <si>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</si>
  <si>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</si>
  <si>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</si>
  <si>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</si>
  <si>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</si>
  <si>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</si>
  <si>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</si>
  <si>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</si>
  <si>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</si>
  <si>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</si>
  <si>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</si>
  <si>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</si>
  <si>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</si>
  <si>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</si>
  <si>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</si>
  <si>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</si>
  <si>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</si>
  <si>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</si>
  <si>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</si>
  <si>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</si>
  <si>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</si>
  <si>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</si>
  <si>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</si>
  <si>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</si>
  <si>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</si>
  <si>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</si>
  <si>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</si>
  <si>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</si>
  <si>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</si>
  <si>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</si>
  <si>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</si>
  <si>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</si>
  <si>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</si>
  <si>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</si>
  <si>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</si>
  <si>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</si>
  <si>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</si>
  <si>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</si>
  <si>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</si>
  <si>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</si>
  <si>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</si>
  <si>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</si>
  <si>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</si>
  <si>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</si>
  <si>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</si>
  <si>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</si>
  <si>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</si>
  <si>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</si>
  <si>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</si>
  <si>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</si>
  <si>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</si>
  <si>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</si>
  <si>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</si>
  <si>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</si>
  <si>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</si>
  <si>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</si>
  <si>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</si>
  <si>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</si>
  <si>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</si>
  <si>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</si>
  <si>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</si>
  <si>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</si>
  <si>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</si>
  <si>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</si>
  <si>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</si>
  <si>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</si>
  <si>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</si>
  <si>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</si>
  <si>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</si>
  <si>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</si>
  <si>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</si>
  <si>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</si>
  <si>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</si>
  <si>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</si>
  <si>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</si>
  <si>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</si>
  <si>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</si>
  <si>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</si>
  <si>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</si>
  <si>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</si>
  <si>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</si>
  <si>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</si>
  <si>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</si>
  <si>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</si>
  <si>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</si>
  <si>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</si>
  <si>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</si>
  <si>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</si>
  <si>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</si>
  <si>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</si>
  <si>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</si>
  <si>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</si>
  <si>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</si>
  <si>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</si>
  <si>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</si>
  <si>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</si>
  <si>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</si>
  <si>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</si>
  <si>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</si>
  <si>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</si>
  <si>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</si>
  <si>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</si>
  <si>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</si>
  <si>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</si>
  <si>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</si>
  <si>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</si>
  <si>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</si>
  <si>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</si>
  <si>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</si>
  <si>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</si>
  <si>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</si>
  <si>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</si>
  <si>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</si>
  <si>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</si>
  <si>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</si>
  <si>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</si>
  <si>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</si>
  <si>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</si>
  <si>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</si>
  <si>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</si>
  <si>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</si>
  <si>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</si>
  <si>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</si>
  <si>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</si>
  <si>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</si>
  <si>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</si>
  <si>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</si>
  <si>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</si>
  <si>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</si>
  <si>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</si>
  <si>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</si>
  <si>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</si>
  <si>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</si>
  <si>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</si>
  <si>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</si>
  <si>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</si>
  <si>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</si>
  <si>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</si>
  <si>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</si>
  <si>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</si>
  <si>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</si>
  <si>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</si>
  <si>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</si>
  <si>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</si>
  <si>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</si>
  <si>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</si>
  <si>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</si>
  <si>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</si>
  <si>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</si>
  <si>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</si>
  <si>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</si>
  <si>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</si>
  <si>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</si>
  <si>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</si>
  <si>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</si>
  <si>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</si>
  <si>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</si>
  <si>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</si>
  <si>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</si>
  <si>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</si>
  <si>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</si>
  <si>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</si>
  <si>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</si>
  <si>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</si>
  <si>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</si>
  <si>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</si>
  <si>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</si>
  <si>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</si>
  <si>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</si>
  <si>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</si>
  <si>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</si>
  <si>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</si>
  <si>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</si>
  <si>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</si>
  <si>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</si>
  <si>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</si>
  <si>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</si>
  <si>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</si>
  <si>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</si>
  <si>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</si>
  <si>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</si>
  <si>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</si>
  <si>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</si>
  <si>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</si>
  <si>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</si>
  <si>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</si>
  <si>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</si>
  <si>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</si>
  <si>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</si>
  <si>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</si>
  <si>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</si>
  <si>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</si>
  <si>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</si>
  <si>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</si>
  <si>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</si>
  <si>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</si>
  <si>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</si>
  <si>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</si>
  <si>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</si>
  <si>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</si>
  <si>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</si>
  <si>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</si>
  <si>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</si>
  <si>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</si>
  <si>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</si>
  <si>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</si>
  <si>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</si>
  <si>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</si>
  <si>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</si>
  <si>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</si>
  <si>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</si>
  <si>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</si>
  <si>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</si>
  <si>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</si>
  <si>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</si>
  <si>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</si>
  <si>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</si>
  <si>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</si>
  <si>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</si>
  <si>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</si>
  <si>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</si>
  <si>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</si>
  <si>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</si>
  <si>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</si>
  <si>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</si>
  <si>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</si>
  <si>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</si>
  <si>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</si>
  <si>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</si>
  <si>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</si>
  <si>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</si>
  <si>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</si>
  <si>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</si>
  <si>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</si>
  <si>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</si>
  <si>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</si>
  <si>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</si>
  <si>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</si>
  <si>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</si>
  <si>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</si>
  <si>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</si>
  <si>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</si>
  <si>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</si>
  <si>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</si>
  <si>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</si>
  <si>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</si>
  <si>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</si>
  <si>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</si>
  <si>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</si>
  <si>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</si>
  <si>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</si>
  <si>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</si>
  <si>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</si>
  <si>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</si>
  <si>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</si>
  <si>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</si>
  <si>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</si>
  <si>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</si>
  <si>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</si>
  <si>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</si>
  <si>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</si>
  <si>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</si>
  <si>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</si>
  <si>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</si>
  <si>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</si>
  <si>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</si>
  <si>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</si>
  <si>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</si>
  <si>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</si>
  <si>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</si>
  <si>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</si>
  <si>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</si>
  <si>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</si>
  <si>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</si>
  <si>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</si>
  <si>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</si>
  <si>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</si>
  <si>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</si>
  <si>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</si>
  <si>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</si>
  <si>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</si>
  <si>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</si>
  <si>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</si>
  <si>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</si>
  <si>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</si>
  <si>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</si>
  <si>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</si>
  <si>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</si>
  <si>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</si>
  <si>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</si>
  <si>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</si>
  <si>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</si>
  <si>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</si>
  <si>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</si>
  <si>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</si>
  <si>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</si>
  <si>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</si>
  <si>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</si>
  <si>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</si>
  <si>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</si>
  <si>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</si>
  <si>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</si>
  <si>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</si>
  <si>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</si>
  <si>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</si>
  <si>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</si>
  <si>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</si>
  <si>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</si>
  <si>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</si>
  <si>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</si>
  <si>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</si>
  <si>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</si>
  <si>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</si>
  <si>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</si>
  <si>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</si>
  <si>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</si>
  <si>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</si>
  <si>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</si>
  <si>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</si>
  <si>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</si>
  <si>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</si>
  <si>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</si>
  <si>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</si>
  <si>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</si>
  <si>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</si>
  <si>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</si>
  <si>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</si>
  <si>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</si>
  <si>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</si>
  <si>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</si>
  <si>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</si>
  <si>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</si>
  <si>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</si>
  <si>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</si>
  <si>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</si>
  <si>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</si>
  <si>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</si>
  <si>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</si>
  <si>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</si>
  <si>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</si>
  <si>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</si>
  <si>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</si>
  <si>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</si>
  <si>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</si>
  <si>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</si>
  <si>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</si>
  <si>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</si>
  <si>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</si>
  <si>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</si>
  <si>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</si>
  <si>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</si>
  <si>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</si>
  <si>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</si>
  <si>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</si>
  <si>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</si>
  <si>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</si>
  <si>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</si>
  <si>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</si>
  <si>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</si>
  <si>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</si>
  <si>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</si>
  <si>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</si>
  <si>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</si>
  <si>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</si>
  <si>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</si>
  <si>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</si>
  <si>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</si>
  <si>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</si>
  <si>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</si>
  <si>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</si>
  <si>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</si>
  <si>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</si>
  <si>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</si>
  <si>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</si>
  <si>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</si>
  <si>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</si>
  <si>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</si>
  <si>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</si>
  <si>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</si>
  <si>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</si>
  <si>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</si>
  <si>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</si>
  <si>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</si>
  <si>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</si>
  <si>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</si>
  <si>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</si>
  <si>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</si>
  <si>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</si>
  <si>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</si>
  <si>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</si>
  <si>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</si>
  <si>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</si>
  <si>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</si>
  <si>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</si>
  <si>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</si>
  <si>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</si>
  <si>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</si>
  <si>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</si>
  <si>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</si>
  <si>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</si>
  <si>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</si>
  <si>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</si>
  <si>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</si>
  <si>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</si>
  <si>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</si>
  <si>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</si>
  <si>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</si>
  <si>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</si>
  <si>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</si>
  <si>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</si>
  <si>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</si>
  <si>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</si>
  <si>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</si>
  <si>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</si>
  <si>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</si>
  <si>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</si>
  <si>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</si>
  <si>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</si>
  <si>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</si>
  <si>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</si>
  <si>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</si>
  <si>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</si>
  <si>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</si>
  <si>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</si>
  <si>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</si>
  <si>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</si>
  <si>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</si>
  <si>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</si>
  <si>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</si>
  <si>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</si>
  <si>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</si>
  <si>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</si>
  <si>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</si>
  <si>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</si>
  <si>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</si>
  <si>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</si>
  <si>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</si>
  <si>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</si>
  <si>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</si>
  <si>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</si>
  <si>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</si>
  <si>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</si>
  <si>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</si>
  <si>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</si>
  <si>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</si>
  <si>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</si>
  <si>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</si>
  <si>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</si>
  <si>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</si>
  <si>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</si>
  <si>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</si>
  <si>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</si>
  <si>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</si>
  <si>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</si>
  <si>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</si>
  <si>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</si>
  <si>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</si>
  <si>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</si>
  <si>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</si>
  <si>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</si>
  <si>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</si>
  <si>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</si>
  <si>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</si>
  <si>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</si>
  <si>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</si>
  <si>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</si>
  <si>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</si>
  <si>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</si>
  <si>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</si>
  <si>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</si>
  <si>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</si>
  <si>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</si>
  <si>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</si>
  <si>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</si>
  <si>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</si>
  <si>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</si>
  <si>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</si>
  <si>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</si>
  <si>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</si>
  <si>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</si>
  <si>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</si>
  <si>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</si>
  <si>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</si>
  <si>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</si>
  <si>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</si>
  <si>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</si>
  <si>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</si>
  <si>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</si>
  <si>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</si>
  <si>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</si>
  <si>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</si>
  <si>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</si>
  <si>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</si>
  <si>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</si>
  <si>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</si>
  <si>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</si>
  <si>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</si>
  <si>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</si>
  <si>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</si>
  <si>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</si>
  <si>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</si>
  <si>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</si>
  <si>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</si>
  <si>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</si>
  <si>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</si>
  <si>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</si>
  <si>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</si>
  <si>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</si>
  <si>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</si>
  <si>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</si>
  <si>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</si>
  <si>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</si>
  <si>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</si>
  <si>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</si>
  <si>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</si>
  <si>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</si>
  <si>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</si>
  <si>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</si>
  <si>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</si>
  <si>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</si>
  <si>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</si>
  <si>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</si>
  <si>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</si>
  <si>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</si>
  <si>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</si>
  <si>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</si>
  <si>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</si>
  <si>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</si>
  <si>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</si>
  <si>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</si>
  <si>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</si>
  <si>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</si>
  <si>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</si>
  <si>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</si>
  <si>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</si>
  <si>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</si>
  <si>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</si>
  <si>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</si>
  <si>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</si>
  <si>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</si>
  <si>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</si>
  <si>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</si>
  <si>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</si>
  <si>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</si>
  <si>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</si>
  <si>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</si>
  <si>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</si>
  <si>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</si>
  <si>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</si>
  <si>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</si>
  <si>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</si>
  <si>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</si>
  <si>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</si>
  <si>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</si>
  <si>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</si>
  <si>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</si>
  <si>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</si>
  <si>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</si>
  <si>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</si>
  <si>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</si>
  <si>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</si>
  <si>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</si>
  <si>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</si>
  <si>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</si>
  <si>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</si>
  <si>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</si>
  <si>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</si>
  <si>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</si>
  <si>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</si>
  <si>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</si>
  <si>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</si>
  <si>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</si>
  <si>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</si>
  <si>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</si>
  <si>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</si>
  <si>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</si>
  <si>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</si>
  <si>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</si>
  <si>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</si>
  <si>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</si>
  <si>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</si>
  <si>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</si>
  <si>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</si>
  <si>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</si>
  <si>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</si>
  <si>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</si>
  <si>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</si>
  <si>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</si>
  <si>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</si>
  <si>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</si>
  <si>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</si>
  <si>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</si>
  <si>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</si>
  <si>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</si>
  <si>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</si>
  <si>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</si>
  <si>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</si>
  <si>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</si>
  <si>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</si>
  <si>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</si>
  <si>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</si>
  <si>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</si>
  <si>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</si>
  <si>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</si>
  <si>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</si>
  <si>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</si>
  <si>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</si>
  <si>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</si>
  <si>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</si>
  <si>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</si>
  <si>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</si>
  <si>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</si>
  <si>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</si>
  <si>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</si>
  <si>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</si>
  <si>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</si>
  <si>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</si>
  <si>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</si>
  <si>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</si>
  <si>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</si>
  <si>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</si>
  <si>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</si>
  <si>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</si>
  <si>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</si>
  <si>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</si>
  <si>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</si>
  <si>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</si>
  <si>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</si>
  <si>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</si>
  <si>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</si>
  <si>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</si>
  <si>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</si>
  <si>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</si>
  <si>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</si>
  <si>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</si>
  <si>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</si>
  <si>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</si>
  <si>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</si>
  <si>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</si>
  <si>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</si>
  <si>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</si>
  <si>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</si>
  <si>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</si>
  <si>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</si>
  <si>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</si>
  <si>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</si>
  <si>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</si>
  <si>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</si>
  <si>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</si>
  <si>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</si>
  <si>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</si>
  <si>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</si>
  <si>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</si>
  <si>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</si>
  <si>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</si>
  <si>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</si>
  <si>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</si>
  <si>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</si>
  <si>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</si>
  <si>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</si>
  <si>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</si>
  <si>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</si>
  <si>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</si>
  <si>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</si>
  <si>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</si>
  <si>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</si>
  <si>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</si>
  <si>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</si>
  <si>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</si>
  <si>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</si>
  <si>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</si>
  <si>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</si>
  <si>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</si>
  <si>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</si>
  <si>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</si>
  <si>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</si>
  <si>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</si>
  <si>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</si>
  <si>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</si>
  <si>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</si>
  <si>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</si>
  <si>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</si>
  <si>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</si>
  <si>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</si>
  <si>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</si>
  <si>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</si>
  <si>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</si>
  <si>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</si>
  <si>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</si>
  <si>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</si>
  <si>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</si>
  <si>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</si>
  <si>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</si>
  <si>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</si>
  <si>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</si>
  <si>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</si>
  <si>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</si>
  <si>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</si>
  <si>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</si>
  <si>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</si>
  <si>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</si>
  <si>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</si>
  <si>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</si>
  <si>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</si>
  <si>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</si>
  <si>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</si>
  <si>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</si>
  <si>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</si>
  <si>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</si>
  <si>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</si>
  <si>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</si>
  <si>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</si>
  <si>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</si>
  <si>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</si>
  <si>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</si>
  <si>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</si>
  <si>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</si>
  <si>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</si>
  <si>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</si>
  <si>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</si>
  <si>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</si>
  <si>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</si>
  <si>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</si>
  <si>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</si>
  <si>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</si>
  <si>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</si>
  <si>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</si>
  <si>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</si>
  <si>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</si>
  <si>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</si>
  <si>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</si>
  <si>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</si>
  <si>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</si>
  <si>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</si>
  <si>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</si>
  <si>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</si>
  <si>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</si>
  <si>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</si>
  <si>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</si>
  <si>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</si>
  <si>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</si>
  <si>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</si>
  <si>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</si>
  <si>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</si>
  <si>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</si>
  <si>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</si>
  <si>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</si>
  <si>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</si>
  <si>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</si>
  <si>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</si>
  <si>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</si>
  <si>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</si>
  <si>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</si>
  <si>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</si>
  <si>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</si>
  <si>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</si>
  <si>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</si>
  <si>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</si>
  <si>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</si>
  <si>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</si>
  <si>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</si>
  <si>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</si>
  <si>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</si>
  <si>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</si>
  <si>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</si>
  <si>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</si>
  <si>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</si>
  <si>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</si>
  <si>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</si>
  <si>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</si>
  <si>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</si>
  <si>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</si>
  <si>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</si>
  <si>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</si>
  <si>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</si>
  <si>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</si>
  <si>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</si>
  <si>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</si>
  <si>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</si>
  <si>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</si>
  <si>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</si>
  <si>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</si>
  <si>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</si>
  <si>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</si>
  <si>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</si>
  <si>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</si>
  <si>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</si>
  <si>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</si>
  <si>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</si>
  <si>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</si>
  <si>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</si>
  <si>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</si>
  <si>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</si>
  <si>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</si>
  <si>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</si>
  <si>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</si>
  <si>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</si>
  <si>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</si>
  <si>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</si>
  <si>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</si>
  <si>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</si>
  <si>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</si>
  <si>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</si>
  <si>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</si>
  <si>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</si>
  <si>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</si>
  <si>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</si>
  <si>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</si>
  <si>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</si>
  <si>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</si>
  <si>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</si>
  <si>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</si>
  <si>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</si>
  <si>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</si>
  <si>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</si>
  <si>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</si>
  <si>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</si>
  <si>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</si>
  <si>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</si>
  <si>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</si>
  <si>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</si>
  <si>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</si>
  <si>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</si>
  <si>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</si>
  <si>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</si>
  <si>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</si>
  <si>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</si>
  <si>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</si>
  <si>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</si>
  <si>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</si>
  <si>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</si>
  <si>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</si>
  <si>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</si>
  <si>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</si>
  <si>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</si>
  <si>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</si>
  <si>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</si>
  <si>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</si>
  <si>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</si>
  <si>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</si>
  <si>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</si>
  <si>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</si>
  <si>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</si>
  <si>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</si>
  <si>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</si>
  <si>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</si>
  <si>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</si>
  <si>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</si>
  <si>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</si>
  <si>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</si>
  <si>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</si>
  <si>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</si>
  <si>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</si>
  <si>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</si>
  <si>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</si>
  <si>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</si>
  <si>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</si>
  <si>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</si>
  <si>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</si>
  <si>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</si>
  <si>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</si>
  <si>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</si>
  <si>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</si>
  <si>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</si>
  <si>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</si>
  <si>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</si>
  <si>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</si>
  <si>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</si>
  <si>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</si>
  <si>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</si>
  <si>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</si>
  <si>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</si>
  <si>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</si>
  <si>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</si>
  <si>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</si>
  <si>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</si>
  <si>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</si>
  <si>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</si>
  <si>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</si>
  <si>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</si>
  <si>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</si>
  <si>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</si>
  <si>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</si>
  <si>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</si>
  <si>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</si>
  <si>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</si>
  <si>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</si>
  <si>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</si>
  <si>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</si>
  <si>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</si>
  <si>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</si>
  <si>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</si>
  <si>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</si>
  <si>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</si>
  <si>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</si>
  <si>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</si>
  <si>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</si>
  <si>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</si>
  <si>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</si>
  <si>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</si>
  <si>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</si>
  <si>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</si>
  <si>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</si>
  <si>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</si>
  <si>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</si>
  <si>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</si>
  <si>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</si>
  <si>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</si>
  <si>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</si>
  <si>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</si>
  <si>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</si>
  <si>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</si>
  <si>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</si>
  <si>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</si>
  <si>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</si>
  <si>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</si>
  <si>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</si>
  <si>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</si>
  <si>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</si>
  <si>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</si>
  <si>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</si>
  <si>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</si>
  <si>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</si>
  <si>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</si>
  <si>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</si>
  <si>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</si>
  <si>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</si>
  <si>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</si>
  <si>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</si>
  <si>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</si>
  <si>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</si>
  <si>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</si>
  <si>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</si>
  <si>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</si>
  <si>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</si>
  <si>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</si>
  <si>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</si>
  <si>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</si>
  <si>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</si>
  <si>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</si>
  <si>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</si>
  <si>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</si>
  <si>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</si>
  <si>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</si>
  <si>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</si>
  <si>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</si>
  <si>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</si>
  <si>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</si>
  <si>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</si>
  <si>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</si>
  <si>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</si>
  <si>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</si>
  <si>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</si>
  <si>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</si>
  <si>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</si>
  <si>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</si>
  <si>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</si>
  <si>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</si>
  <si>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</si>
  <si>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</si>
  <si>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</si>
  <si>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</si>
  <si>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</si>
  <si>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</si>
  <si>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</si>
  <si>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</si>
  <si>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</si>
  <si>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</si>
  <si>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</si>
  <si>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</si>
  <si>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</si>
  <si>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</si>
  <si>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</si>
  <si>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</si>
  <si>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</si>
  <si>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</si>
  <si>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</si>
  <si>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</si>
  <si>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</si>
  <si>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</si>
  <si>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</si>
  <si>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</si>
  <si>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</si>
  <si>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</si>
  <si>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</si>
  <si>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</si>
  <si>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</si>
  <si>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</si>
  <si>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</si>
  <si>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</si>
  <si>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</si>
  <si>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</si>
  <si>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</si>
  <si>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</si>
  <si>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</si>
  <si>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</si>
  <si>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</si>
  <si>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</si>
  <si>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</si>
  <si>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</si>
  <si>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</si>
  <si>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</si>
  <si>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</si>
  <si>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</si>
  <si>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</si>
  <si>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</si>
  <si>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</si>
  <si>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</si>
  <si>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</si>
  <si>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</si>
  <si>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</si>
  <si>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</si>
  <si>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</si>
  <si>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</si>
  <si>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</si>
  <si>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</si>
  <si>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</si>
  <si>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</si>
  <si>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</si>
  <si>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</si>
  <si>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</si>
  <si>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</si>
  <si>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</si>
  <si>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</si>
  <si>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</si>
  <si>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</si>
  <si>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</si>
  <si>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</si>
  <si>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</si>
  <si>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</si>
  <si>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</si>
  <si>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</si>
  <si>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</si>
  <si>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</si>
  <si>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</si>
  <si>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</si>
  <si>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</si>
  <si>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</si>
  <si>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</si>
  <si>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</si>
  <si>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</si>
  <si>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</si>
  <si>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</si>
  <si>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</si>
  <si>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</si>
  <si>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</si>
  <si>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</si>
  <si>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</si>
  <si>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</si>
  <si>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</si>
  <si>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</si>
  <si>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</si>
  <si>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</si>
  <si>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</si>
  <si>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</si>
  <si>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</si>
  <si>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</si>
  <si>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</si>
  <si>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</si>
  <si>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</si>
  <si>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</si>
  <si>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</si>
  <si>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</si>
  <si>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</si>
  <si>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</si>
  <si>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</si>
  <si>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</si>
  <si>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</si>
  <si>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</si>
  <si>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</si>
  <si>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</si>
  <si>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</si>
  <si>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</si>
  <si>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</si>
  <si>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</si>
  <si>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</si>
  <si>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</si>
  <si>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</si>
  <si>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</si>
  <si>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</si>
  <si>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</si>
  <si>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</si>
  <si>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</si>
  <si>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</si>
  <si>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</si>
  <si>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</si>
  <si>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</si>
  <si>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</si>
  <si>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</si>
  <si>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</si>
  <si>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</si>
  <si>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</si>
  <si>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</si>
  <si>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</si>
  <si>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</si>
  <si>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</si>
  <si>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</si>
  <si>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</si>
  <si>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</si>
  <si>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</si>
  <si>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</si>
  <si>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</si>
  <si>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</si>
  <si>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</si>
  <si>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</si>
  <si>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</si>
  <si>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</si>
  <si>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</si>
  <si>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</si>
  <si>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</si>
  <si>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</si>
  <si>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</si>
  <si>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</si>
  <si>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</si>
  <si>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</si>
  <si>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</si>
  <si>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</si>
  <si>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</si>
  <si>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</si>
  <si>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</si>
  <si>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</si>
  <si>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</si>
  <si>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</si>
  <si>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</si>
  <si>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</si>
  <si>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</si>
  <si>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</si>
  <si>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</si>
  <si>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</si>
  <si>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</si>
  <si>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</si>
  <si>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</si>
  <si>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</si>
  <si>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</si>
  <si>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</si>
  <si>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</si>
  <si>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</si>
  <si>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</si>
  <si>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</si>
  <si>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</si>
  <si>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</si>
  <si>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</si>
  <si>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</si>
  <si>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</si>
  <si>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</si>
  <si>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</si>
  <si>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</si>
  <si>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</si>
  <si>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</si>
  <si>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</si>
  <si>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</si>
  <si>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</si>
  <si>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</si>
  <si>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</si>
  <si>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</si>
  <si>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</si>
  <si>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</si>
  <si>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</si>
  <si>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</si>
  <si>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</si>
  <si>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</si>
  <si>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</si>
  <si>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</si>
  <si>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</si>
  <si>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</si>
  <si>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</si>
  <si>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</si>
  <si>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</si>
  <si>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</si>
  <si>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</si>
  <si>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</si>
  <si>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</si>
  <si>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</si>
  <si>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</si>
  <si>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</si>
  <si>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</si>
  <si>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</si>
  <si>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</si>
  <si>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</si>
  <si>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</si>
  <si>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</si>
  <si>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</si>
  <si>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</si>
  <si>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</si>
  <si>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</si>
  <si>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</si>
  <si>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</si>
  <si>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</si>
  <si>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</si>
  <si>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</si>
  <si>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</si>
  <si>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</si>
  <si>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</si>
  <si>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</si>
  <si>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</si>
  <si>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</si>
  <si>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</si>
  <si>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</si>
  <si>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</si>
  <si>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</si>
  <si>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</si>
  <si>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</si>
  <si>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</si>
  <si>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</si>
  <si>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</si>
  <si>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</si>
  <si>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</si>
  <si>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</si>
  <si>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</si>
  <si>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</si>
  <si>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</si>
  <si>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</si>
  <si>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</si>
  <si>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</si>
  <si>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</si>
  <si>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</si>
  <si>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</si>
  <si>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</si>
  <si>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</si>
  <si>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</si>
  <si>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</si>
  <si>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</si>
  <si>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</si>
  <si>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</si>
  <si>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</si>
  <si>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</si>
  <si>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</si>
  <si>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</si>
  <si>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</si>
  <si>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</si>
  <si>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</si>
  <si>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</si>
  <si>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</si>
  <si>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</si>
  <si>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</si>
  <si>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</si>
  <si>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</si>
  <si>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</si>
  <si>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</si>
  <si>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</si>
  <si>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</si>
  <si>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</si>
  <si>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</si>
  <si>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</si>
  <si>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</si>
  <si>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</si>
  <si>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</si>
  <si>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</si>
  <si>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</si>
  <si>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</si>
  <si>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</si>
  <si>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</si>
  <si>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</si>
  <si>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</si>
  <si>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</si>
  <si>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</si>
  <si>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</si>
  <si>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</si>
  <si>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</si>
  <si>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</si>
  <si>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</si>
  <si>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</si>
  <si>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</si>
  <si>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</si>
  <si>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</si>
  <si>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</si>
  <si>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</si>
  <si>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</si>
  <si>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</si>
  <si>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</si>
  <si>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</si>
  <si>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</si>
  <si>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</si>
  <si>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</si>
  <si>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</si>
  <si>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</si>
  <si>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</si>
  <si>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</si>
  <si>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</si>
  <si>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</si>
  <si>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</si>
  <si>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</si>
  <si>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</si>
  <si>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</si>
  <si>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</si>
  <si>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</si>
  <si>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</si>
  <si>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</si>
  <si>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</si>
  <si>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</si>
  <si>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</si>
  <si>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</si>
  <si>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</si>
  <si>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</si>
  <si>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</si>
  <si>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</si>
  <si>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</si>
  <si>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</si>
  <si>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</si>
  <si>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</si>
  <si>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</si>
  <si>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</si>
  <si>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</si>
  <si>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</si>
  <si>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</si>
  <si>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</si>
  <si>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</si>
  <si>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</si>
  <si>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</si>
  <si>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</si>
  <si>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</si>
  <si>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</si>
  <si>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</si>
  <si>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</si>
  <si>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</si>
  <si>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</si>
  <si>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</si>
  <si>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</si>
  <si>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</si>
  <si>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</si>
  <si>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</si>
  <si>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</si>
  <si>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</si>
  <si>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</si>
  <si>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</si>
  <si>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</si>
  <si>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</si>
  <si>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</si>
  <si>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</si>
  <si>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</si>
  <si>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</si>
  <si>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</si>
  <si>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</si>
  <si>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</si>
  <si>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</si>
  <si>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</si>
  <si>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</si>
  <si>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</si>
  <si>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</si>
  <si>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</si>
  <si>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</si>
  <si>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</si>
  <si>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</si>
  <si>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</si>
  <si>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</si>
  <si>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</si>
  <si>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</si>
  <si>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</si>
  <si>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</si>
  <si>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</si>
  <si>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</si>
  <si>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</si>
  <si>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</si>
  <si>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</si>
  <si>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</si>
  <si>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</si>
  <si>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</si>
  <si>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</si>
  <si>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</si>
  <si>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</si>
  <si>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</si>
  <si>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</si>
  <si>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</si>
  <si>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</si>
  <si>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</si>
  <si>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</si>
  <si>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</si>
  <si>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</si>
  <si>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</si>
  <si>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</si>
  <si>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</si>
  <si>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</si>
  <si>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</si>
  <si>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</si>
  <si>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</si>
  <si>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</si>
  <si>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</si>
  <si>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</si>
  <si>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</si>
  <si>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</si>
  <si>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</si>
  <si>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</si>
  <si>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</si>
  <si>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</si>
  <si>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</si>
  <si>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</si>
  <si>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</si>
  <si>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</si>
  <si>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</si>
  <si>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</si>
  <si>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</si>
  <si>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</si>
  <si>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</si>
  <si>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</si>
  <si>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</si>
  <si>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</si>
  <si>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</si>
  <si>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</si>
  <si>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</si>
  <si>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</si>
  <si>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</si>
  <si>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</si>
  <si>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</si>
  <si>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</si>
  <si>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</si>
  <si>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</si>
  <si>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</si>
  <si>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</si>
  <si>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</si>
  <si>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</si>
  <si>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</si>
  <si>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</si>
  <si>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</si>
  <si>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</si>
  <si>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</si>
  <si>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</si>
  <si>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</si>
  <si>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</si>
  <si>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</si>
  <si>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</si>
  <si>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</si>
  <si>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</si>
  <si>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</si>
  <si>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</si>
  <si>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</si>
  <si>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</si>
  <si>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</si>
  <si>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</si>
  <si>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</si>
  <si>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</si>
  <si>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</si>
  <si>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</si>
  <si>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</si>
  <si>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</si>
  <si>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</si>
  <si>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</si>
  <si>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</si>
  <si>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</si>
  <si>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</si>
  <si>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</si>
  <si>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</si>
  <si>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</si>
  <si>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</si>
  <si>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</si>
  <si>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</si>
  <si>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</si>
  <si>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</si>
  <si>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</si>
  <si>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</si>
  <si>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</si>
  <si>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</si>
  <si>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</si>
  <si>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</si>
  <si>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</si>
  <si>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</si>
  <si>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</si>
  <si>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</si>
  <si>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</si>
  <si>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</si>
  <si>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</si>
  <si>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</si>
  <si>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</si>
  <si>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</si>
  <si>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</si>
  <si>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</si>
  <si>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</si>
  <si>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</si>
  <si>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</si>
  <si>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</si>
  <si>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</si>
  <si>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</si>
  <si>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</si>
  <si>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</si>
  <si>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</si>
  <si>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</si>
  <si>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</si>
  <si>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</si>
  <si>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</si>
  <si>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</si>
  <si>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</si>
  <si>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</si>
  <si>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</si>
  <si>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</si>
  <si>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</si>
  <si>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</si>
  <si>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</si>
  <si>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</si>
  <si>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</si>
  <si>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</si>
  <si>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</si>
  <si>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</si>
  <si>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</si>
  <si>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</si>
  <si>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</si>
  <si>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</si>
  <si>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</si>
  <si>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</si>
  <si>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</si>
  <si>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</si>
  <si>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</si>
  <si>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</si>
  <si>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</si>
  <si>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</si>
  <si>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</si>
  <si>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</si>
  <si>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</si>
  <si>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</si>
  <si>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</si>
  <si>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</si>
  <si>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</si>
  <si>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</si>
  <si>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</si>
  <si>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</si>
  <si>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</si>
  <si>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</si>
  <si>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</si>
  <si>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</si>
  <si>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</si>
  <si>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</si>
  <si>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</si>
  <si>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</si>
  <si>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</si>
  <si>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</si>
  <si>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</si>
  <si>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</si>
  <si>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</si>
  <si>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</si>
  <si>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</si>
  <si>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</si>
  <si>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</si>
  <si>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</si>
  <si>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</si>
  <si>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</si>
  <si>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</si>
  <si>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</si>
  <si>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</si>
  <si>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</si>
  <si>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</si>
  <si>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</si>
  <si>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</si>
  <si>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</si>
  <si>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</si>
  <si>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</si>
  <si>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</si>
  <si>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</si>
  <si>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</si>
  <si>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</si>
  <si>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</si>
  <si>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</si>
  <si>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</si>
  <si>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</si>
  <si>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</si>
  <si>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</si>
  <si>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</si>
  <si>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</si>
  <si>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</si>
  <si>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</si>
  <si>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</si>
  <si>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</si>
  <si>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</si>
  <si>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</si>
  <si>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</si>
  <si>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</si>
  <si>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</si>
  <si>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</si>
  <si>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</si>
  <si>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</si>
  <si>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</si>
  <si>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</si>
  <si>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</si>
  <si>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</si>
  <si>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</si>
  <si>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</si>
  <si>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</si>
  <si>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</si>
  <si>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</si>
  <si>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</si>
  <si>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</si>
  <si>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</si>
  <si>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</si>
  <si>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</si>
  <si>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</si>
  <si>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</si>
  <si>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</si>
  <si>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</si>
  <si>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</si>
  <si>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</si>
  <si>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</si>
  <si>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</si>
  <si>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</si>
  <si>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</si>
  <si>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</si>
  <si>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</si>
  <si>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</si>
  <si>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</si>
  <si>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</si>
  <si>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</si>
  <si>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</si>
  <si>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</si>
  <si>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</si>
  <si>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</si>
  <si>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</si>
  <si>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</si>
  <si>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</si>
  <si>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</si>
  <si>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</si>
  <si>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</si>
  <si>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</si>
  <si>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</si>
  <si>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</si>
  <si>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</si>
  <si>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</si>
  <si>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</si>
  <si>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</si>
  <si>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</si>
  <si>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</si>
  <si>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</si>
  <si>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</si>
  <si>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</si>
  <si>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</si>
  <si>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</si>
  <si>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</si>
  <si>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</si>
  <si>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</si>
  <si>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</si>
  <si>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</si>
  <si>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</si>
  <si>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</si>
  <si>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</si>
  <si>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</si>
  <si>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</si>
  <si>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</si>
  <si>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</si>
  <si>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</si>
  <si>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</si>
  <si>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</si>
  <si>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</si>
  <si>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</si>
  <si>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</si>
  <si>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</si>
  <si>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</si>
  <si>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</si>
  <si>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</si>
  <si>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</si>
  <si>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</si>
  <si>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</si>
  <si>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</si>
  <si>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</si>
  <si>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</si>
  <si>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</si>
  <si>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</si>
  <si>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</si>
  <si>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</si>
  <si>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</si>
  <si>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</si>
  <si>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</si>
  <si>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</si>
  <si>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</si>
  <si>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</si>
  <si>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</si>
  <si>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</si>
  <si>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</si>
  <si>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</si>
  <si>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</si>
  <si>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</si>
  <si>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</si>
  <si>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</si>
  <si>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</si>
  <si>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</si>
  <si>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</si>
  <si>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</si>
  <si>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</si>
  <si>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</si>
  <si>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</si>
  <si>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</si>
  <si>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</si>
  <si>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</si>
  <si>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</si>
  <si>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</si>
  <si>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</si>
  <si>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</si>
  <si>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</si>
  <si>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</si>
  <si>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</si>
  <si>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</si>
  <si>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</si>
  <si>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</si>
  <si>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</si>
  <si>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</si>
  <si>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</si>
  <si>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</si>
  <si>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</si>
  <si>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</si>
  <si>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</si>
  <si>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</si>
  <si>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</si>
  <si>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</si>
  <si>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</si>
  <si>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</si>
  <si>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</si>
  <si>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</si>
  <si>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</si>
  <si>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</si>
  <si>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</si>
  <si>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</si>
  <si>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</si>
  <si>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</si>
  <si>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</si>
  <si>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</si>
  <si>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</si>
  <si>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</si>
  <si>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</si>
  <si>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</si>
  <si>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</si>
  <si>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</si>
  <si>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</si>
  <si>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</si>
  <si>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</si>
  <si>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</si>
  <si>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</si>
  <si>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</si>
  <si>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</si>
  <si>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</si>
  <si>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</si>
  <si>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</si>
  <si>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</si>
  <si>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</si>
  <si>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</si>
  <si>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</si>
  <si>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</si>
  <si>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</si>
  <si>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</si>
  <si>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</si>
  <si>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</si>
  <si>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</si>
  <si>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</si>
  <si>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</si>
  <si>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</si>
  <si>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</si>
  <si>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</si>
  <si>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</si>
  <si>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</si>
  <si>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</si>
  <si>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</si>
  <si>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</si>
  <si>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</si>
  <si>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</si>
  <si>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</si>
  <si>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</si>
  <si>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</si>
  <si>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</si>
  <si>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</si>
  <si>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</si>
  <si>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</si>
  <si>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</si>
  <si>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</si>
  <si>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</si>
  <si>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</si>
  <si>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</si>
  <si>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</si>
  <si>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</si>
  <si>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</si>
  <si>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</si>
  <si>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</si>
  <si>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</si>
  <si>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</si>
  <si>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</si>
  <si>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</si>
  <si>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</si>
  <si>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</si>
  <si>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</si>
  <si>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</si>
  <si>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</si>
  <si>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</si>
  <si>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</si>
  <si>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</si>
  <si>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</si>
  <si>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</si>
  <si>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</si>
  <si>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</si>
  <si>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</si>
  <si>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</si>
  <si>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</si>
  <si>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</si>
  <si>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</si>
  <si>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</si>
  <si>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</si>
  <si>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</si>
  <si>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</si>
  <si>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</si>
  <si>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</si>
  <si>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</si>
  <si>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</si>
  <si>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</si>
  <si>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</si>
  <si>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</si>
  <si>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</si>
  <si>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</si>
  <si>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</si>
  <si>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</si>
  <si>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</si>
  <si>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</si>
  <si>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</si>
  <si>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</si>
  <si>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</si>
  <si>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</si>
  <si>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</si>
  <si>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</si>
  <si>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</si>
  <si>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</si>
  <si>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</si>
  <si>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</si>
  <si>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</si>
  <si>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</si>
  <si>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</si>
  <si>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</si>
  <si>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</si>
  <si>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</si>
  <si>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</si>
  <si>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</si>
  <si>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</si>
  <si>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</si>
  <si>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</si>
  <si>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</si>
  <si>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</si>
  <si>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</si>
  <si>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</si>
  <si>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</si>
  <si>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</si>
  <si>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</si>
  <si>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</si>
  <si>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</si>
  <si>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</si>
  <si>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</si>
  <si>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</si>
  <si>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</si>
  <si>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</si>
  <si>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</si>
  <si>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</si>
  <si>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</si>
  <si>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</si>
  <si>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</si>
  <si>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</si>
  <si>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</si>
  <si>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</si>
  <si>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</si>
  <si>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</si>
  <si>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</si>
  <si>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</si>
  <si>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</si>
  <si>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</si>
  <si>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</si>
  <si>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</si>
  <si>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</si>
  <si>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</si>
  <si>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</si>
  <si>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</si>
  <si>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</si>
  <si>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</si>
  <si>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</si>
  <si>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</si>
  <si>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</si>
  <si>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</si>
  <si>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</si>
  <si>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</si>
  <si>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</si>
  <si>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</si>
  <si>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</si>
  <si>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</si>
  <si>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</si>
  <si>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</si>
  <si>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</si>
  <si>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</si>
  <si>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</si>
  <si>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</si>
  <si>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</si>
  <si>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</si>
  <si>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</si>
  <si>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</si>
  <si>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</si>
  <si>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</si>
  <si>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</si>
  <si>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</si>
  <si>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</si>
  <si>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</si>
  <si>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</si>
  <si>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</si>
  <si>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</si>
  <si>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</si>
  <si>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</si>
  <si>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</si>
  <si>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</si>
  <si>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</si>
  <si>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</si>
  <si>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</si>
  <si>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</si>
  <si>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</si>
  <si>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</si>
  <si>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</si>
  <si>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</si>
  <si>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</si>
  <si>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</si>
  <si>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</si>
  <si>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</si>
  <si>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</si>
  <si>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</si>
  <si>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</si>
  <si>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</si>
  <si>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</si>
  <si>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</si>
  <si>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</si>
  <si>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</si>
  <si>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</si>
  <si>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</si>
  <si>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</si>
  <si>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</si>
  <si>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</si>
  <si>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</si>
  <si>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</si>
  <si>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</si>
  <si>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</si>
  <si>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</si>
  <si>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</si>
  <si>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</si>
  <si>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</si>
  <si>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</si>
  <si>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</si>
  <si>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</si>
  <si>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</si>
  <si>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</si>
  <si>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</si>
  <si>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</si>
  <si>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</si>
  <si>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</si>
  <si>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</si>
  <si>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</si>
  <si>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</si>
  <si>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</si>
  <si>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</si>
  <si>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</si>
  <si>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</si>
  <si>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</si>
  <si>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</si>
  <si>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</si>
  <si>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</si>
  <si>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</si>
  <si>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</si>
  <si>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</si>
  <si>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</si>
  <si>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</si>
  <si>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</si>
  <si>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</si>
  <si>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</si>
  <si>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</si>
  <si>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</si>
  <si>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</si>
  <si>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</si>
  <si>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</si>
  <si>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</si>
  <si>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</si>
  <si>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</si>
  <si>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</si>
  <si>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</si>
  <si>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</si>
  <si>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</si>
  <si>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</si>
  <si>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</si>
  <si>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</si>
  <si>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</si>
  <si>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</si>
  <si>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</si>
  <si>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</si>
  <si>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</si>
  <si>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</si>
  <si>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</si>
  <si>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</si>
  <si>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</si>
  <si>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</si>
  <si>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</si>
  <si>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</si>
  <si>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</si>
  <si>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</si>
  <si>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</si>
  <si>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</si>
  <si>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</si>
  <si>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</si>
  <si>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</si>
  <si>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</si>
  <si>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</si>
  <si>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</si>
  <si>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</si>
  <si>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</si>
  <si>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</si>
  <si>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</si>
  <si>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</si>
  <si>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</si>
  <si>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</si>
  <si>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</si>
  <si>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</si>
  <si>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</si>
  <si>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</si>
  <si>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</si>
  <si>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</si>
  <si>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</si>
  <si>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</si>
  <si>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</si>
  <si>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</si>
  <si>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</si>
  <si>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</si>
  <si>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</si>
  <si>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</si>
  <si>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</si>
  <si>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</si>
  <si>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</si>
  <si>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</si>
  <si>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</si>
  <si>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</si>
  <si>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</si>
  <si>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</si>
  <si>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</si>
  <si>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</si>
  <si>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</si>
  <si>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</si>
  <si>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</si>
  <si>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</si>
  <si>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</si>
  <si>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</si>
  <si>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</si>
  <si>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</si>
  <si>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</si>
  <si>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</si>
  <si>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</si>
  <si>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</si>
  <si>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</si>
  <si>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</si>
  <si>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</si>
  <si>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</si>
  <si>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</si>
  <si>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</si>
  <si>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</si>
  <si>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</si>
  <si>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</si>
  <si>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</si>
  <si>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</si>
  <si>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</si>
  <si>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</si>
  <si>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</si>
  <si>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</si>
  <si>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</si>
  <si>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</si>
  <si>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</si>
  <si>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</si>
  <si>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</si>
  <si>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</si>
  <si>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</si>
  <si>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</si>
  <si>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</si>
  <si>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</si>
  <si>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</si>
  <si>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</si>
  <si>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</si>
  <si>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</si>
  <si>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</si>
  <si>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</si>
  <si>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</si>
  <si>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</si>
  <si>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</si>
  <si>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</si>
  <si>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</si>
  <si>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</si>
  <si>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</si>
  <si>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</si>
  <si>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</si>
  <si>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</si>
  <si>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</si>
  <si>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</si>
  <si>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</si>
  <si>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</si>
  <si>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</si>
  <si>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</si>
  <si>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</si>
  <si>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</si>
  <si>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</si>
  <si>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</si>
  <si>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</si>
  <si>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</si>
  <si>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</si>
  <si>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</si>
  <si>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</si>
  <si>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</si>
  <si>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</si>
  <si>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</si>
  <si>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</si>
  <si>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</si>
  <si>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</si>
  <si>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</si>
  <si>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</si>
  <si>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</si>
  <si>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</si>
  <si>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</si>
  <si>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</si>
  <si>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</si>
  <si>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</si>
  <si>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</si>
  <si>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</si>
  <si>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</si>
  <si>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</si>
  <si>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</si>
  <si>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</si>
  <si>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</si>
  <si>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</si>
  <si>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</si>
  <si>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</si>
  <si>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</si>
  <si>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</si>
  <si>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</si>
  <si>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</si>
  <si>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</si>
  <si>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</si>
  <si>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</si>
  <si>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</si>
  <si>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</si>
  <si>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</si>
  <si>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</si>
  <si>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</si>
  <si>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</si>
  <si>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</si>
  <si>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</si>
  <si>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</si>
  <si>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</si>
  <si>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</si>
  <si>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</si>
  <si>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</si>
  <si>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</si>
  <si>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</si>
  <si>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</si>
  <si>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</si>
  <si>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</si>
  <si>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</si>
  <si>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</si>
  <si>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</si>
  <si>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</si>
  <si>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</si>
  <si>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</si>
  <si>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</si>
  <si>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</si>
  <si>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</si>
  <si>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</si>
  <si>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</si>
  <si>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</si>
  <si>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</si>
  <si>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</si>
  <si>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</si>
  <si>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</si>
  <si>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</si>
  <si>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</si>
  <si>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</si>
  <si>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</si>
  <si>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</si>
  <si>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</si>
  <si>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</si>
  <si>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</si>
  <si>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</si>
  <si>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</si>
  <si>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</si>
  <si>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</si>
  <si>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</si>
  <si>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</si>
  <si>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</si>
  <si>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</si>
  <si>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</si>
  <si>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</si>
  <si>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</si>
  <si>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</si>
  <si>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</si>
  <si>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</si>
  <si>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</si>
  <si>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</si>
  <si>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</si>
  <si>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</si>
  <si>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</si>
  <si>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</si>
  <si>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</si>
  <si>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</si>
  <si>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</si>
  <si>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</si>
  <si>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</si>
  <si>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</si>
  <si>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</si>
  <si>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</si>
  <si>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</si>
  <si>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</si>
  <si>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</si>
  <si>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</si>
  <si>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</si>
  <si>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</si>
  <si>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</si>
  <si>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</si>
  <si>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</si>
  <si>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</si>
  <si>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</si>
  <si>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</si>
  <si>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</si>
  <si>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</si>
  <si>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</si>
  <si>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</si>
  <si>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</si>
  <si>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</si>
  <si>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</si>
  <si>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</si>
  <si>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</si>
  <si>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</si>
  <si>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</si>
  <si>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</si>
  <si>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</si>
  <si>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</si>
  <si>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</si>
  <si>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</si>
  <si>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</si>
  <si>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</si>
  <si>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</si>
  <si>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</si>
  <si>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</si>
  <si>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</si>
  <si>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</si>
  <si>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</si>
  <si>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</si>
  <si>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</si>
  <si>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</si>
  <si>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</si>
  <si>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</si>
  <si>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</si>
  <si>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</si>
  <si>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</si>
  <si>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</si>
  <si>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</si>
  <si>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</si>
  <si>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</si>
  <si>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</si>
  <si>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</si>
  <si>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</si>
  <si>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</si>
  <si>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</si>
  <si>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</si>
  <si>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</si>
  <si>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</si>
  <si>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</si>
  <si>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</si>
  <si>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</si>
  <si>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</si>
  <si>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</si>
  <si>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</si>
  <si>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</si>
  <si>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</si>
  <si>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</si>
  <si>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</si>
  <si>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</si>
  <si>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</si>
  <si>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</si>
  <si>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</si>
  <si>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</si>
  <si>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</si>
  <si>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</si>
  <si>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</si>
  <si>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</si>
  <si>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</si>
  <si>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</si>
  <si>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</si>
  <si>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</si>
  <si>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</si>
  <si>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</si>
  <si>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</si>
  <si>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</si>
  <si>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</si>
  <si>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</si>
  <si>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</si>
  <si>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</si>
  <si>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</si>
  <si>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</si>
  <si>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</si>
  <si>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</si>
  <si>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</si>
  <si>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</si>
  <si>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</si>
  <si>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</si>
  <si>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</si>
  <si>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</si>
  <si>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</si>
  <si>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</si>
  <si>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</si>
  <si>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</si>
  <si>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</si>
  <si>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</si>
  <si>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</si>
  <si>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</si>
  <si>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</si>
  <si>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</si>
  <si>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</si>
  <si>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</si>
  <si>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</si>
  <si>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</si>
  <si>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</si>
  <si>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</si>
  <si>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</si>
  <si>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</si>
  <si>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</si>
  <si>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</si>
  <si>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</si>
  <si>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</si>
  <si>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</si>
  <si>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</si>
  <si>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</si>
  <si>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</si>
  <si>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</si>
  <si>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</si>
  <si>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</si>
  <si>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</si>
  <si>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</si>
  <si>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</si>
  <si>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</si>
  <si>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</si>
  <si>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</si>
  <si>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</si>
  <si>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</si>
  <si>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</si>
  <si>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</si>
  <si>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</si>
  <si>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</si>
  <si>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</si>
  <si>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</si>
  <si>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</si>
  <si>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</si>
  <si>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</si>
  <si>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</si>
  <si>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</si>
  <si>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</si>
  <si>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</si>
  <si>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</si>
  <si>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</si>
  <si>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</si>
  <si>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</si>
  <si>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</si>
  <si>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</si>
  <si>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</si>
  <si>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</si>
  <si>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</si>
  <si>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</si>
  <si>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</si>
  <si>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</si>
  <si>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</si>
  <si>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</si>
  <si>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</si>
  <si>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</si>
  <si>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</si>
  <si>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</si>
  <si>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</si>
  <si>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</si>
  <si>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</si>
  <si>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</si>
  <si>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</si>
  <si>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</si>
  <si>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</si>
  <si>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</si>
  <si>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</si>
  <si>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</si>
  <si>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</si>
  <si>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</si>
  <si>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</si>
  <si>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</si>
  <si>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</si>
  <si>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</si>
  <si>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</si>
  <si>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</si>
  <si>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</si>
  <si>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</si>
  <si>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</si>
  <si>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</si>
  <si>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</si>
  <si>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</si>
  <si>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</si>
  <si>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</si>
  <si>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</si>
  <si>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</si>
  <si>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</si>
  <si>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</si>
  <si>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</si>
  <si>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</si>
  <si>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</si>
  <si>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</si>
  <si>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</si>
  <si>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</si>
  <si>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</si>
  <si>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</si>
  <si>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</si>
  <si>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</si>
  <si>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</si>
  <si>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</si>
  <si>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</si>
  <si>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</si>
  <si>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</si>
  <si>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</si>
  <si>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</si>
  <si>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</si>
  <si>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</si>
  <si>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</si>
  <si>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</si>
  <si>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</si>
  <si>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</si>
  <si>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</si>
  <si>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</si>
  <si>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</si>
  <si>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</si>
  <si>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</si>
  <si>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</si>
  <si>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</si>
  <si>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</si>
  <si>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</si>
  <si>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</si>
  <si>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</si>
  <si>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</si>
  <si>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</si>
  <si>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</si>
  <si>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</si>
  <si>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</si>
  <si>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</si>
  <si>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</si>
  <si>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</si>
  <si>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</si>
  <si>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</si>
  <si>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</si>
  <si>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</si>
  <si>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</si>
  <si>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</si>
  <si>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</si>
  <si>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</si>
  <si>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</si>
  <si>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</si>
  <si>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</si>
  <si>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</si>
  <si>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</si>
  <si>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</si>
  <si>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</si>
  <si>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</si>
  <si>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</si>
  <si>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</si>
  <si>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</si>
  <si>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</si>
  <si>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</si>
  <si>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</si>
  <si>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</si>
  <si>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</si>
  <si>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</si>
  <si>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</si>
  <si>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</si>
  <si>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</si>
  <si>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</si>
  <si>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</si>
  <si>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</si>
  <si>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</si>
  <si>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</si>
  <si>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</si>
  <si>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</si>
  <si>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</si>
  <si>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</si>
  <si>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</si>
  <si>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</si>
  <si>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</si>
  <si>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</si>
  <si>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</si>
  <si>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</si>
  <si>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</si>
  <si>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</si>
  <si>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</si>
  <si>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</si>
  <si>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</si>
  <si>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</si>
  <si>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</si>
  <si>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</si>
  <si>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</si>
  <si>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</si>
  <si>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</si>
  <si>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</si>
  <si>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</si>
  <si>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</si>
  <si>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</si>
  <si>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</si>
  <si>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</si>
  <si>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</si>
  <si>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</si>
  <si>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</si>
  <si>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</si>
  <si>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</si>
  <si>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</si>
  <si>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</si>
  <si>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</si>
  <si>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</si>
  <si>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</si>
  <si>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</si>
  <si>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</si>
  <si>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</si>
  <si>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</si>
  <si>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</si>
  <si>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</si>
  <si>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</si>
  <si>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</si>
  <si>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</si>
  <si>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</si>
  <si>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</si>
  <si>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</si>
  <si>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</si>
  <si>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</si>
  <si>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</si>
  <si>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</si>
  <si>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</si>
  <si>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</si>
  <si>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</si>
  <si>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</si>
  <si>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</si>
  <si>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</si>
  <si>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</si>
  <si>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</si>
  <si>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</si>
  <si>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</si>
  <si>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</si>
  <si>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</si>
  <si>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</si>
  <si>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</si>
  <si>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</si>
  <si>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</si>
  <si>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</si>
  <si>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</si>
  <si>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</si>
  <si>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</si>
  <si>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</si>
  <si>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</si>
  <si>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</si>
  <si>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</si>
  <si>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</si>
  <si>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</si>
  <si>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</si>
  <si>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</si>
  <si>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</si>
  <si>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</si>
  <si>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</si>
  <si>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</si>
  <si>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</si>
  <si>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</si>
  <si>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</si>
  <si>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</si>
  <si>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</si>
  <si>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</si>
  <si>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</si>
  <si>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</si>
  <si>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</si>
  <si>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</si>
  <si>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</si>
  <si>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</si>
  <si>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</si>
  <si>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</si>
  <si>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</si>
  <si>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</si>
  <si>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</si>
  <si>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</si>
  <si>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</si>
  <si>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</si>
  <si>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</si>
  <si>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</si>
  <si>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</si>
  <si>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</si>
  <si>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</si>
  <si>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</si>
  <si>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</si>
  <si>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</si>
  <si>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</si>
  <si>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</si>
  <si>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</si>
  <si>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</si>
  <si>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</si>
  <si>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</si>
  <si>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</si>
  <si>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</si>
  <si>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</si>
  <si>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</si>
  <si>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</si>
  <si>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</si>
  <si>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</si>
  <si>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</si>
  <si>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</si>
  <si>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</si>
  <si>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</si>
  <si>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</si>
  <si>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</si>
  <si>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</si>
  <si>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</si>
  <si>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</si>
  <si>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</si>
  <si>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</si>
  <si>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</si>
  <si>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</si>
  <si>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</si>
  <si>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</si>
  <si>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</si>
  <si>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</si>
  <si>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</si>
  <si>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</si>
  <si>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</si>
  <si>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</si>
  <si>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</si>
  <si>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</si>
  <si>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</si>
  <si>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</si>
  <si>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</si>
  <si>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</si>
  <si>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</si>
  <si>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</si>
  <si>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</si>
  <si>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</si>
  <si>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</si>
  <si>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</si>
  <si>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</si>
  <si>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</si>
  <si>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</si>
  <si>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</si>
  <si>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</si>
  <si>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</si>
  <si>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</si>
  <si>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</si>
  <si>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</si>
  <si>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</si>
  <si>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</si>
  <si>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</si>
  <si>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</si>
  <si>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</si>
  <si>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</si>
  <si>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</si>
  <si>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</si>
  <si>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</si>
  <si>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</si>
  <si>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</si>
  <si>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</si>
  <si>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</si>
  <si>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</si>
  <si>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</si>
  <si>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</si>
  <si>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</si>
  <si>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</si>
  <si>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</si>
  <si>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</si>
  <si>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</si>
  <si>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</si>
  <si>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</si>
  <si>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</si>
  <si>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</si>
  <si>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</si>
  <si>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</si>
  <si>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</si>
  <si>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</si>
  <si>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</si>
  <si>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</si>
  <si>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</si>
  <si>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</si>
  <si>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</si>
  <si>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</si>
  <si>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</si>
  <si>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</si>
  <si>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</si>
  <si>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</si>
  <si>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</si>
  <si>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</si>
  <si>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</si>
  <si>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</si>
  <si>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</si>
  <si>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</si>
  <si>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</si>
  <si>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</si>
  <si>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</si>
  <si>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</si>
  <si>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</si>
  <si>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</si>
  <si>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</si>
  <si>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</si>
  <si>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</si>
  <si>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</si>
  <si>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</si>
  <si>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</si>
  <si>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</si>
  <si>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</si>
  <si>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</si>
  <si>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</si>
  <si>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</si>
  <si>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</si>
  <si>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</si>
  <si>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</si>
  <si>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</si>
  <si>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</si>
  <si>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</si>
  <si>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</si>
  <si>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</si>
  <si>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</si>
  <si>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</si>
  <si>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</si>
  <si>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</si>
  <si>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</si>
  <si>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</si>
  <si>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</si>
  <si>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</si>
  <si>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</si>
  <si>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</si>
  <si>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</si>
  <si>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</si>
  <si>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</si>
  <si>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</si>
  <si>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</si>
  <si>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</si>
  <si>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</si>
  <si>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</si>
  <si>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</si>
  <si>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</si>
  <si>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</si>
  <si>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</si>
  <si>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</si>
  <si>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</si>
  <si>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</si>
  <si>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</si>
  <si>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</si>
  <si>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</si>
  <si>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</si>
  <si>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</si>
  <si>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</si>
  <si>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</si>
  <si>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</si>
  <si>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</si>
  <si>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</si>
  <si>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</si>
  <si>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</si>
  <si>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</si>
  <si>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</si>
  <si>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</si>
  <si>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</si>
  <si>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</si>
  <si>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</si>
  <si>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</si>
  <si>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</si>
  <si>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</si>
  <si>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</si>
  <si>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</si>
  <si>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</si>
  <si>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</si>
  <si>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</si>
  <si>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</si>
  <si>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</si>
  <si>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</si>
  <si>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</si>
  <si>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</si>
  <si>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</si>
  <si>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</si>
  <si>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</si>
  <si>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</si>
  <si>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</si>
  <si>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</si>
  <si>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</si>
  <si>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</si>
  <si>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</si>
  <si>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</si>
  <si>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</si>
  <si>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</si>
  <si>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</si>
  <si>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</si>
  <si>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</si>
  <si>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</si>
  <si>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</si>
  <si>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</si>
  <si>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</si>
  <si>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</si>
  <si>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</si>
  <si>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</si>
  <si>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</si>
  <si>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</si>
  <si>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</si>
  <si>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</si>
  <si>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</si>
  <si>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</si>
  <si>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</si>
  <si>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</si>
  <si>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</si>
  <si>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</si>
  <si>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</si>
  <si>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</si>
  <si>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</si>
  <si>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</si>
  <si>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</si>
  <si>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</si>
  <si>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</si>
  <si>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</si>
  <si>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</si>
  <si>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</si>
  <si>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</si>
  <si>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</si>
  <si>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</si>
  <si>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</si>
  <si>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</si>
  <si>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</si>
  <si>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</si>
  <si>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</si>
  <si>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</si>
  <si>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</si>
  <si>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</si>
  <si>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</si>
  <si>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</si>
  <si>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</si>
  <si>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</si>
  <si>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</si>
  <si>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</si>
  <si>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</si>
  <si>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</si>
  <si>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</si>
  <si>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</si>
  <si>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</si>
  <si>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</si>
  <si>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</si>
  <si>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</si>
  <si>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</si>
  <si>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</si>
  <si>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</si>
  <si>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</si>
  <si>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</si>
  <si>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</si>
  <si>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</si>
  <si>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</si>
  <si>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</si>
  <si>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</si>
  <si>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</si>
  <si>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</si>
  <si>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</si>
  <si>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</si>
  <si>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</si>
  <si>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</si>
  <si>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</si>
  <si>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</si>
  <si>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</si>
  <si>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</si>
  <si>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</si>
  <si>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</si>
  <si>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</si>
  <si>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</si>
  <si>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</si>
  <si>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</si>
  <si>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</si>
  <si>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</si>
  <si>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</si>
  <si>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</si>
  <si>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</si>
  <si>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</si>
  <si>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</si>
  <si>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</si>
  <si>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</si>
  <si>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</si>
  <si>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</si>
  <si>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</si>
  <si>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</si>
  <si>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</si>
  <si>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</si>
  <si>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</si>
  <si>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</si>
  <si>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</si>
  <si>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</si>
  <si>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</si>
  <si>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</si>
  <si>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</si>
  <si>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</si>
  <si>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</si>
  <si>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</si>
  <si>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</si>
  <si>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</si>
  <si>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</si>
  <si>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</si>
  <si>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</si>
  <si>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</si>
  <si>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</si>
  <si>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</si>
  <si>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</si>
  <si>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</si>
  <si>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</si>
  <si>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</si>
  <si>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</si>
  <si>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</si>
  <si>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</si>
  <si>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</si>
  <si>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</si>
  <si>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</si>
  <si>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</si>
  <si>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</si>
  <si>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</si>
  <si>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</si>
  <si>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</si>
  <si>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</si>
  <si>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</si>
  <si>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</si>
  <si>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</si>
  <si>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</si>
  <si>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</si>
  <si>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</si>
  <si>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</si>
  <si>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</si>
  <si>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</si>
  <si>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</si>
  <si>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</si>
  <si>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</si>
  <si>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</si>
  <si>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</si>
  <si>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</si>
  <si>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</si>
  <si>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</si>
  <si>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</si>
  <si>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</si>
  <si>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</si>
  <si>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</si>
  <si>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</si>
  <si>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</si>
  <si>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</si>
  <si>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</si>
  <si>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</si>
  <si>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</si>
  <si>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</si>
  <si>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</si>
  <si>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</si>
  <si>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</si>
  <si>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</si>
  <si>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</si>
  <si>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</si>
  <si>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</si>
  <si>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</si>
  <si>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</si>
  <si>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</si>
  <si>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</si>
  <si>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</si>
  <si>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</si>
  <si>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</si>
  <si>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</si>
  <si>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</si>
  <si>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</si>
  <si>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</si>
  <si>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</si>
  <si>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</si>
  <si>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</si>
  <si>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</si>
  <si>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</si>
  <si>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</si>
  <si>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</si>
  <si>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</si>
  <si>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</si>
  <si>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</si>
  <si>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</si>
  <si>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</si>
  <si>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</si>
  <si>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</si>
  <si>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</si>
  <si>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</si>
  <si>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</si>
  <si>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</si>
  <si>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</si>
  <si>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</si>
  <si>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</si>
  <si>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</si>
  <si>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</si>
  <si>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</si>
  <si>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</si>
  <si>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</si>
  <si>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</si>
  <si>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</si>
  <si>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</si>
  <si>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</si>
  <si>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</si>
  <si>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</si>
  <si>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</si>
  <si>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</si>
  <si>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</si>
  <si>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</si>
  <si>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</si>
  <si>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</si>
  <si>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</si>
  <si>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</si>
  <si>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</si>
  <si>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</si>
  <si>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</si>
  <si>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</si>
  <si>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</si>
  <si>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</si>
  <si>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</si>
  <si>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</si>
  <si>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</si>
  <si>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</si>
  <si>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</si>
  <si>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</si>
  <si>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</si>
  <si>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</si>
  <si>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</si>
  <si>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</si>
  <si>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</si>
  <si>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</si>
  <si>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</si>
  <si>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</si>
  <si>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</si>
  <si>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</si>
  <si>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</si>
  <si>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</si>
  <si>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</si>
  <si>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</si>
  <si>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</si>
  <si>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</si>
  <si>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</si>
  <si>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</si>
  <si>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</si>
  <si>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</si>
  <si>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</si>
  <si>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</si>
  <si>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</si>
  <si>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</si>
  <si>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</si>
  <si>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</si>
  <si>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</si>
  <si>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</si>
  <si>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</si>
  <si>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</si>
  <si>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</si>
  <si>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</si>
  <si>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</si>
  <si>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</si>
  <si>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</si>
  <si>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</si>
  <si>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</si>
  <si>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</si>
  <si>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</si>
  <si>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</si>
  <si>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</si>
  <si>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</si>
  <si>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</si>
  <si>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</si>
  <si>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</si>
  <si>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</si>
  <si>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</si>
  <si>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</si>
  <si>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</si>
  <si>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</si>
  <si>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</si>
  <si>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</si>
  <si>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</si>
  <si>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</si>
  <si>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</si>
  <si>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</si>
  <si>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</si>
  <si>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</si>
  <si>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</si>
  <si>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</si>
  <si>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</si>
  <si>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</si>
  <si>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</si>
  <si>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</si>
  <si>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</si>
  <si>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</si>
  <si>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</si>
  <si>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</si>
  <si>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</si>
  <si>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</si>
  <si>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</si>
  <si>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</si>
  <si>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</si>
  <si>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</si>
  <si>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</si>
  <si>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</si>
  <si>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</si>
  <si>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</si>
  <si>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</si>
  <si>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</si>
  <si>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</si>
  <si>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</si>
  <si>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</si>
  <si>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</si>
  <si>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</si>
  <si>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</si>
  <si>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</si>
  <si>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</si>
  <si>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</si>
  <si>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</si>
  <si>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</si>
  <si>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</si>
  <si>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</si>
  <si>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</si>
  <si>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</si>
  <si>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</si>
  <si>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</si>
  <si>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</si>
  <si>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</si>
  <si>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</si>
  <si>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</si>
  <si>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</si>
  <si>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</si>
  <si>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</si>
  <si>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</si>
  <si>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</si>
  <si>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</si>
  <si>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</si>
  <si>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</si>
  <si>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</si>
  <si>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</si>
  <si>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</si>
  <si>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</si>
  <si>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</si>
  <si>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</si>
  <si>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</si>
  <si>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</si>
  <si>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</si>
  <si>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</si>
  <si>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</si>
  <si>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</si>
  <si>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</si>
  <si>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</si>
  <si>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</si>
  <si>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</si>
  <si>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</si>
  <si>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</si>
  <si>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</si>
  <si>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</si>
  <si>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</si>
  <si>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</si>
  <si>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</si>
  <si>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</si>
  <si>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</si>
  <si>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</si>
  <si>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</si>
  <si>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</si>
  <si>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</si>
  <si>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</si>
  <si>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</si>
  <si>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</si>
  <si>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</si>
  <si>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</si>
  <si>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</si>
  <si>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</si>
  <si>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</si>
  <si>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</si>
  <si>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</si>
  <si>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</si>
  <si>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</si>
  <si>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</si>
  <si>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</si>
  <si>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</si>
  <si>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</si>
  <si>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</si>
  <si>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</si>
  <si>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</si>
  <si>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</si>
  <si>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</si>
  <si>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</si>
  <si>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</si>
  <si>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</si>
  <si>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</si>
  <si>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</si>
  <si>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</si>
  <si>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</si>
  <si>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</si>
  <si>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</si>
  <si>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</si>
  <si>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</si>
  <si>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</si>
  <si>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</si>
  <si>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</si>
  <si>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</si>
  <si>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</si>
  <si>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</si>
  <si>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</si>
  <si>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</si>
  <si>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</si>
  <si>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</si>
  <si>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</si>
  <si>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</si>
  <si>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</si>
  <si>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</si>
  <si>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</si>
  <si>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</si>
  <si>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</si>
  <si>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</si>
  <si>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</si>
  <si>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</si>
  <si>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</si>
  <si>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</si>
  <si>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</si>
  <si>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</si>
  <si>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</si>
  <si>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</si>
  <si>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</si>
  <si>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</si>
  <si>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</si>
  <si>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</si>
  <si>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</si>
  <si>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</si>
  <si>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</si>
  <si>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</si>
  <si>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</si>
  <si>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</si>
  <si>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</si>
  <si>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</si>
  <si>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</si>
  <si>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</si>
  <si>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</si>
  <si>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</si>
  <si>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</si>
  <si>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</si>
  <si>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</si>
  <si>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</si>
  <si>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</si>
  <si>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</si>
  <si>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</si>
  <si>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</si>
  <si>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</si>
  <si>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</si>
  <si>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</si>
  <si>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</si>
  <si>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</si>
  <si>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</si>
  <si>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</si>
  <si>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</si>
  <si>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</si>
  <si>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</si>
  <si>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</si>
  <si>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</si>
  <si>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</si>
  <si>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</si>
  <si>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</si>
  <si>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</si>
  <si>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</si>
  <si>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</si>
  <si>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</si>
  <si>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</si>
  <si>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</si>
  <si>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</si>
  <si>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</si>
  <si>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</si>
  <si>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</si>
  <si>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</si>
  <si>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</si>
  <si>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</si>
  <si>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</si>
  <si>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</si>
  <si>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</si>
  <si>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</si>
  <si>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</si>
  <si>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</si>
  <si>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</si>
  <si>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</si>
  <si>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</si>
  <si>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</si>
  <si>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</si>
  <si>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</si>
  <si>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</si>
  <si>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</si>
  <si>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</si>
  <si>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</si>
  <si>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</si>
  <si>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</si>
  <si>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</si>
  <si>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</si>
  <si>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</si>
  <si>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</si>
  <si>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</si>
  <si>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</si>
  <si>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</si>
  <si>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</si>
  <si>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</si>
  <si>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</si>
  <si>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</si>
  <si>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</si>
  <si>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</si>
  <si>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</si>
  <si>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</si>
  <si>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</si>
  <si>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</si>
  <si>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</si>
  <si>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</si>
  <si>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</si>
  <si>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</si>
  <si>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</si>
  <si>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</si>
  <si>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</si>
  <si>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</si>
  <si>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</si>
  <si>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</si>
  <si>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</si>
  <si>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</si>
  <si>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</si>
  <si>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</si>
  <si>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</si>
  <si>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</si>
  <si>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</si>
  <si>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</si>
  <si>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</si>
  <si>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</si>
  <si>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</si>
  <si>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</si>
  <si>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</si>
  <si>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</si>
  <si>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</si>
  <si>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</si>
  <si>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</si>
  <si>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</si>
  <si>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</si>
  <si>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</si>
  <si>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</si>
  <si>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</si>
  <si>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</si>
  <si>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</si>
  <si>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</si>
  <si>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</si>
  <si>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</si>
  <si>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</si>
  <si>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</si>
  <si>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</si>
  <si>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</si>
  <si>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</si>
  <si>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</si>
  <si>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</si>
  <si>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</si>
  <si>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</si>
  <si>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</si>
  <si>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</si>
  <si>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</si>
  <si>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</si>
  <si>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</si>
  <si>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</si>
  <si>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</si>
  <si>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</si>
  <si>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</si>
  <si>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</si>
  <si>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</si>
  <si>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</si>
  <si>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</si>
  <si>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</si>
  <si>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</si>
  <si>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</si>
  <si>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</si>
  <si>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</si>
  <si>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</si>
  <si>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</si>
  <si>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</si>
  <si>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</si>
  <si>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</si>
  <si>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</si>
  <si>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</si>
  <si>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</si>
  <si>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</si>
  <si>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</si>
  <si>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</si>
  <si>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</si>
  <si>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</si>
  <si>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</si>
  <si>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</si>
  <si>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</si>
  <si>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</si>
  <si>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</si>
  <si>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</si>
  <si>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</si>
  <si>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</si>
  <si>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</si>
  <si>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</si>
  <si>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</si>
  <si>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</si>
  <si>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</si>
  <si>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</si>
  <si>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</si>
  <si>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</si>
  <si>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</si>
  <si>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</si>
  <si>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</si>
  <si>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</si>
  <si>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</si>
  <si>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</si>
  <si>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</si>
  <si>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</si>
  <si>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</si>
  <si>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</si>
  <si>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</si>
  <si>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</si>
  <si>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</si>
  <si>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</si>
  <si>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</si>
  <si>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</si>
  <si>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</si>
  <si>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</si>
  <si>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</si>
  <si>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</si>
  <si>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</si>
  <si>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</si>
  <si>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</si>
  <si>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</si>
  <si>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</si>
  <si>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</si>
  <si>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</si>
  <si>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</si>
  <si>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</si>
  <si>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</si>
  <si>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</si>
  <si>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</si>
  <si>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</si>
  <si>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</si>
  <si>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</si>
  <si>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</si>
  <si>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</si>
  <si>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</si>
  <si>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</si>
  <si>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</si>
  <si>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</si>
  <si>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</si>
  <si>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</si>
  <si>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</si>
  <si>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</si>
  <si>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</si>
  <si>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</si>
  <si>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</si>
  <si>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</si>
  <si>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</si>
  <si>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</si>
  <si>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</si>
  <si>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</si>
  <si>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</si>
  <si>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</si>
  <si>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</si>
  <si>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</si>
  <si>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</si>
  <si>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</si>
  <si>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</si>
  <si>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</si>
  <si>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</si>
  <si>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</si>
  <si>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</si>
  <si>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</si>
  <si>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</si>
  <si>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</si>
  <si>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</si>
  <si>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</si>
  <si>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</si>
  <si>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</si>
  <si>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</si>
  <si>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</si>
  <si>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</si>
  <si>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</si>
  <si>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</si>
  <si>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</si>
  <si>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</si>
  <si>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</si>
  <si>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</si>
  <si>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</si>
  <si>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</si>
  <si>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</si>
  <si>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</si>
  <si>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</si>
  <si>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</si>
  <si>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</si>
  <si>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</si>
  <si>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</si>
  <si>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</si>
  <si>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</si>
  <si>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</si>
  <si>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</si>
  <si>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</si>
  <si>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</si>
  <si>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</si>
  <si>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</si>
  <si>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</si>
  <si>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</si>
  <si>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</si>
  <si>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</si>
  <si>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</si>
  <si>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</si>
  <si>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</si>
  <si>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</si>
  <si>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</si>
  <si>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</si>
  <si>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</si>
  <si>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</si>
  <si>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</si>
  <si>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</si>
  <si>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</si>
  <si>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</si>
  <si>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</si>
  <si>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</si>
  <si>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</si>
  <si>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</si>
  <si>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</si>
  <si>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</si>
  <si>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</si>
  <si>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</si>
  <si>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</si>
  <si>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</si>
  <si>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</si>
  <si>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</si>
  <si>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</si>
  <si>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</si>
  <si>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</si>
  <si>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</si>
  <si>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</si>
  <si>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</si>
  <si>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</si>
  <si>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</si>
  <si>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</si>
  <si>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</si>
  <si>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</si>
  <si>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</si>
  <si>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</si>
  <si>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</si>
  <si>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</si>
  <si>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</si>
  <si>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</si>
  <si>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</si>
  <si>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</si>
  <si>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</si>
  <si>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</si>
  <si>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</si>
  <si>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</si>
  <si>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</si>
  <si>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</si>
  <si>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</si>
  <si>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</si>
  <si>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</si>
  <si>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</si>
  <si>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</si>
  <si>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</si>
  <si>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</si>
  <si>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</si>
  <si>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</si>
  <si>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</si>
  <si>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</si>
  <si>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</si>
  <si>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</si>
  <si>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</si>
  <si>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</si>
  <si>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</si>
  <si>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</si>
  <si>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</si>
  <si>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</si>
  <si>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</si>
  <si>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</si>
  <si>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</si>
  <si>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</si>
  <si>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</si>
  <si>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</si>
  <si>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</si>
  <si>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</si>
  <si>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</si>
  <si>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</si>
  <si>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</si>
  <si>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</si>
  <si>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</si>
  <si>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</si>
  <si>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</si>
  <si>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</si>
  <si>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</si>
  <si>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</si>
  <si>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</si>
  <si>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</si>
  <si>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</si>
  <si>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</si>
  <si>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</si>
  <si>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</si>
  <si>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</si>
  <si>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</si>
  <si>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</si>
  <si>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</si>
  <si>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</si>
  <si>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</si>
  <si>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</si>
  <si>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</si>
  <si>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</si>
  <si>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</si>
  <si>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</si>
  <si>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</si>
  <si>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</si>
  <si>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</si>
  <si>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</si>
  <si>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</si>
  <si>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</si>
  <si>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</si>
  <si>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</si>
  <si>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</si>
  <si>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</si>
  <si>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</si>
  <si>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</si>
  <si>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</si>
  <si>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</si>
  <si>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</si>
  <si>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</si>
  <si>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</si>
  <si>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</si>
  <si>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</si>
  <si>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</si>
  <si>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</si>
  <si>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</si>
  <si>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</si>
  <si>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</si>
  <si>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</si>
  <si>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</si>
  <si>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</si>
  <si>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</si>
  <si>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</si>
  <si>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</si>
  <si>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</si>
  <si>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</si>
  <si>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</si>
  <si>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</si>
  <si>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</si>
  <si>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</si>
  <si>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</si>
  <si>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</si>
  <si>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</si>
  <si>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</si>
  <si>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</si>
  <si>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</si>
  <si>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</si>
  <si>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</si>
  <si>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</si>
  <si>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</si>
  <si>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</si>
  <si>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</si>
  <si>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</si>
  <si>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</si>
  <si>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</si>
  <si>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</si>
  <si>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</si>
  <si>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</si>
  <si>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</si>
  <si>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</si>
  <si>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</si>
  <si>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</si>
  <si>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</si>
  <si>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</si>
  <si>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</si>
  <si>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</si>
  <si>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</si>
  <si>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</si>
  <si>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</si>
  <si>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</si>
  <si>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</si>
  <si>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</si>
  <si>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</si>
  <si>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</si>
  <si>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</si>
  <si>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</si>
  <si>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</si>
  <si>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</si>
  <si>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</si>
  <si>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</si>
  <si>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</si>
  <si>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</si>
  <si>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</si>
  <si>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</si>
  <si>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</si>
  <si>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</si>
  <si>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</si>
  <si>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</si>
  <si>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</si>
  <si>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</si>
  <si>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</si>
  <si>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</si>
  <si>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</si>
  <si>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</si>
  <si>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</si>
  <si>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</si>
  <si>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</si>
  <si>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</si>
  <si>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</si>
  <si>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</si>
  <si>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</si>
  <si>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</si>
  <si>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</si>
  <si>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</si>
  <si>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</si>
  <si>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</si>
  <si>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</si>
  <si>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</si>
  <si>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</si>
  <si>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</si>
  <si>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</si>
  <si>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</si>
  <si>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</si>
  <si>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</si>
  <si>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</si>
  <si>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</si>
  <si>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</si>
  <si>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</si>
  <si>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</si>
  <si>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</si>
  <si>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</si>
  <si>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</si>
  <si>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</si>
  <si>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</si>
  <si>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</si>
  <si>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</si>
  <si>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</si>
  <si>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</si>
  <si>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</si>
  <si>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</si>
  <si>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</si>
  <si>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</si>
  <si>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</si>
  <si>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</si>
  <si>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</si>
  <si>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</si>
  <si>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</si>
  <si>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</si>
  <si>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</si>
  <si>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</si>
  <si>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</si>
  <si>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</si>
  <si>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</si>
  <si>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</si>
  <si>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</si>
  <si>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</si>
  <si>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</si>
  <si>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</si>
  <si>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</si>
  <si>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</si>
  <si>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</si>
  <si>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</si>
  <si>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</si>
  <si>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</si>
  <si>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</si>
  <si>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</si>
  <si>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</si>
  <si>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</si>
  <si>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</si>
  <si>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</si>
  <si>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</si>
  <si>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</si>
  <si>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</si>
  <si>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</si>
  <si>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</si>
  <si>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</si>
  <si>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</si>
  <si>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</si>
  <si>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</si>
  <si>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</si>
  <si>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</si>
  <si>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</si>
  <si>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</si>
  <si>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</si>
  <si>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</si>
  <si>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</si>
  <si>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</si>
  <si>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</si>
  <si>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</si>
  <si>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</si>
  <si>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</si>
  <si>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</si>
  <si>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</si>
  <si>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</si>
  <si>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</si>
  <si>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</si>
  <si>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</si>
  <si>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</si>
  <si>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</si>
  <si>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</si>
  <si>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</si>
  <si>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</si>
  <si>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</si>
  <si>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</si>
  <si>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</si>
  <si>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</si>
  <si>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</si>
  <si>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</si>
  <si>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</si>
  <si>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</si>
  <si>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</si>
  <si>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</si>
  <si>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</si>
  <si>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</si>
  <si>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</si>
  <si>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</si>
  <si>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</si>
  <si>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</si>
  <si>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</si>
  <si>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</si>
  <si>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</si>
  <si>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</si>
  <si>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</si>
  <si>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</si>
  <si>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</si>
  <si>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</si>
  <si>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</si>
  <si>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</si>
  <si>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</si>
  <si>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</si>
  <si>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</si>
  <si>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</si>
  <si>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</si>
  <si>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</si>
  <si>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</si>
  <si>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</si>
  <si>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</si>
  <si>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</si>
  <si>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</si>
  <si>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</si>
  <si>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</si>
  <si>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</si>
  <si>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</si>
  <si>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</si>
  <si>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</si>
  <si>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</si>
  <si>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</si>
  <si>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</si>
  <si>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</si>
  <si>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</si>
  <si>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</si>
  <si>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</si>
  <si>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</si>
  <si>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</si>
  <si>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</si>
  <si>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</si>
  <si>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</si>
  <si>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</si>
  <si>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</si>
  <si>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</si>
  <si>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</si>
  <si>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</si>
  <si>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</si>
  <si>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</si>
  <si>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</si>
  <si>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</si>
  <si>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</si>
  <si>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</si>
  <si>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</si>
  <si>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</si>
  <si>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</si>
  <si>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</si>
  <si>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</si>
  <si>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</si>
  <si>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</si>
  <si>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</si>
  <si>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</si>
  <si>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</si>
  <si>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</si>
  <si>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</si>
  <si>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</si>
  <si>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</si>
  <si>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</si>
  <si>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</si>
  <si>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</si>
  <si>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</si>
  <si>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</si>
  <si>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</si>
  <si>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</si>
  <si>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</si>
  <si>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</si>
  <si>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</si>
  <si>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</si>
  <si>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</si>
  <si>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</si>
  <si>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</si>
  <si>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</si>
  <si>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</si>
  <si>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</si>
  <si>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</si>
  <si>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</si>
  <si>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</si>
  <si>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</si>
  <si>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</si>
  <si>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</si>
  <si>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</si>
  <si>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</si>
  <si>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</si>
  <si>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</si>
  <si>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</si>
  <si>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</si>
  <si>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</si>
  <si>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</si>
  <si>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</si>
  <si>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</si>
  <si>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</si>
  <si>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</si>
  <si>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</si>
  <si>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</si>
  <si>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</si>
  <si>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</si>
  <si>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</si>
  <si>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</si>
  <si>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</si>
  <si>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</si>
  <si>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</si>
  <si>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</si>
  <si>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</si>
  <si>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</si>
  <si>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</si>
  <si>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</si>
  <si>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</si>
  <si>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</si>
  <si>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</si>
  <si>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</si>
  <si>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</si>
  <si>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</si>
  <si>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</si>
  <si>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</si>
  <si>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</si>
  <si>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</si>
  <si>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</si>
  <si>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</si>
  <si>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</si>
  <si>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</si>
  <si>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</si>
  <si>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</si>
  <si>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</si>
  <si>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</si>
  <si>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</si>
  <si>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</si>
  <si>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</si>
  <si>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</si>
  <si>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</si>
  <si>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</si>
  <si>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</si>
  <si>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</si>
  <si>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</si>
  <si>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</si>
  <si>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</si>
  <si>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</si>
  <si>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</si>
  <si>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</si>
  <si>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</si>
  <si>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</si>
  <si>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</si>
  <si>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</si>
  <si>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</si>
  <si>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</si>
  <si>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</si>
  <si>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</si>
  <si>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</si>
  <si>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</si>
  <si>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</si>
  <si>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</si>
  <si>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</si>
  <si>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</si>
  <si>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</si>
  <si>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</si>
  <si>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</si>
  <si>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</si>
  <si>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</si>
  <si>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</si>
  <si>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</si>
  <si>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</si>
  <si>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</si>
  <si>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</si>
  <si>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</si>
  <si>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</si>
  <si>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</si>
  <si>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</si>
  <si>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</si>
  <si>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</si>
  <si>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</si>
  <si>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</si>
  <si>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</si>
  <si>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</si>
  <si>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</si>
  <si>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</si>
  <si>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</si>
  <si>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</si>
  <si>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</si>
  <si>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</si>
  <si>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</si>
  <si>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</si>
  <si>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</si>
  <si>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</si>
  <si>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</si>
  <si>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</si>
  <si>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</si>
  <si>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</si>
  <si>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</si>
  <si>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</si>
  <si>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</si>
  <si>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</si>
  <si>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</si>
  <si>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</si>
  <si>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</si>
  <si>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</si>
  <si>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</si>
  <si>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</si>
  <si>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</si>
  <si>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</si>
  <si>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</si>
  <si>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</si>
  <si>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</si>
  <si>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</si>
  <si>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</si>
  <si>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</si>
  <si>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</si>
  <si>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</si>
  <si>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</si>
  <si>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</si>
  <si>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</si>
  <si>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</si>
  <si>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</si>
  <si>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</si>
  <si>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</si>
  <si>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</si>
  <si>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</si>
  <si>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</si>
  <si>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</si>
  <si>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</si>
  <si>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</si>
  <si>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</si>
  <si>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</si>
  <si>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</si>
  <si>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</si>
  <si>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</si>
  <si>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</si>
  <si>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</si>
  <si>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</si>
  <si>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</si>
  <si>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</si>
  <si>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</si>
  <si>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</si>
  <si>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</si>
  <si>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</si>
  <si>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</si>
  <si>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</si>
  <si>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</si>
  <si>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</si>
  <si>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</si>
  <si>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</si>
  <si>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</si>
  <si>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</si>
  <si>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</si>
  <si>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</si>
  <si>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</si>
  <si>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</si>
  <si>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</si>
  <si>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</si>
  <si>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</si>
  <si>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</si>
  <si>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</si>
  <si>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</si>
  <si>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</si>
  <si>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</si>
  <si>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</si>
  <si>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</si>
  <si>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</si>
  <si>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</si>
  <si>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</si>
  <si>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</si>
  <si>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</si>
  <si>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</si>
  <si>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</si>
  <si>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</si>
  <si>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</si>
  <si>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</si>
  <si>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</si>
  <si>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</si>
  <si>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</si>
  <si>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</si>
  <si>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</si>
  <si>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</si>
  <si>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</si>
  <si>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</si>
  <si>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</si>
  <si>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</si>
  <si>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</si>
  <si>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</si>
  <si>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</si>
  <si>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</si>
  <si>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</si>
  <si>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</si>
  <si>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</si>
  <si>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</si>
  <si>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</si>
  <si>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</si>
  <si>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</si>
  <si>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</si>
  <si>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</si>
  <si>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</si>
  <si>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</si>
  <si>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</si>
  <si>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</si>
  <si>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</si>
  <si>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</si>
  <si>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</si>
  <si>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</si>
  <si>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</si>
  <si>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</si>
  <si>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</si>
  <si>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</si>
  <si>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</si>
  <si>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</si>
  <si>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</si>
  <si>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</si>
  <si>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</si>
  <si>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</si>
  <si>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</si>
  <si>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</si>
  <si>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</si>
  <si>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</si>
  <si>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</si>
  <si>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</si>
  <si>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</si>
  <si>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</si>
  <si>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</si>
  <si>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</si>
  <si>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</si>
  <si>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</si>
  <si>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</si>
  <si>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</si>
  <si>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</si>
  <si>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</si>
  <si>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</si>
  <si>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</si>
  <si>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</si>
  <si>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</si>
  <si>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</si>
  <si>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</si>
  <si>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</si>
  <si>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</si>
  <si>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</si>
  <si>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</si>
  <si>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</si>
  <si>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</si>
  <si>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</si>
  <si>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</si>
  <si>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</si>
  <si>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</si>
  <si>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</si>
  <si>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</si>
  <si>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</si>
  <si>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</si>
  <si>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</si>
  <si>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</si>
  <si>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</si>
  <si>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</si>
  <si>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</si>
  <si>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</si>
  <si>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</si>
  <si>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</si>
  <si>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</si>
  <si>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</si>
  <si>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</si>
  <si>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</si>
  <si>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</si>
  <si>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</si>
  <si>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</si>
  <si>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</si>
  <si>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</si>
  <si>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</si>
  <si>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</si>
  <si>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</si>
  <si>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</si>
  <si>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</si>
  <si>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</si>
  <si>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</si>
  <si>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</si>
  <si>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</si>
  <si>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</si>
  <si>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</si>
  <si>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</si>
  <si>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</si>
  <si>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</si>
  <si>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</si>
  <si>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</si>
  <si>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</si>
  <si>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</si>
  <si>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</si>
  <si>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</si>
  <si>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</si>
  <si>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</si>
  <si>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</si>
  <si>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</si>
  <si>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</si>
  <si>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</si>
  <si>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</si>
  <si>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</si>
  <si>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</si>
  <si>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</si>
  <si>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</si>
  <si>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</si>
  <si>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</si>
  <si>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</si>
  <si>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</si>
  <si>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</si>
  <si>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</si>
  <si>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</si>
  <si>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</si>
  <si>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</si>
  <si>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</si>
  <si>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</si>
  <si>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</si>
  <si>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</si>
  <si>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</si>
  <si>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</si>
  <si>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</si>
  <si>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</si>
  <si>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</si>
  <si>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</si>
  <si>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</si>
  <si>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</si>
  <si>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</si>
  <si>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</si>
  <si>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</si>
  <si>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</si>
  <si>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</si>
  <si>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</si>
  <si>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</si>
  <si>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</si>
  <si>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</si>
  <si>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</si>
  <si>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</si>
  <si>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</si>
  <si>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</si>
  <si>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</si>
  <si>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</si>
  <si>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</si>
  <si>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</si>
  <si>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</si>
  <si>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</si>
  <si>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</si>
  <si>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</si>
  <si>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</si>
  <si>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</si>
  <si>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</si>
  <si>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</si>
  <si>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</si>
  <si>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</si>
  <si>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</si>
  <si>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</si>
  <si>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</si>
  <si>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</si>
  <si>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</si>
  <si>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</si>
  <si>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</si>
  <si>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</si>
  <si>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</si>
  <si>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</si>
  <si>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</si>
  <si>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</si>
  <si>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</si>
  <si>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</si>
  <si>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</si>
  <si>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</si>
  <si>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</si>
  <si>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</si>
  <si>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</si>
  <si>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</si>
  <si>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</si>
  <si>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</si>
  <si>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</si>
  <si>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</si>
  <si>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</si>
  <si>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</si>
  <si>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</si>
  <si>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</si>
  <si>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</si>
  <si>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</si>
  <si>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</si>
  <si>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</si>
  <si>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</si>
  <si>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</si>
  <si>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</si>
  <si>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</si>
  <si>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</si>
  <si>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</si>
  <si>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</si>
  <si>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</si>
  <si>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</si>
  <si>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</si>
  <si>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</si>
  <si>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</si>
  <si>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</si>
  <si>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</si>
  <si>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</si>
  <si>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</si>
  <si>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</si>
  <si>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</si>
  <si>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</si>
  <si>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</si>
  <si>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</si>
  <si>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</si>
  <si>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</si>
  <si>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</si>
  <si>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</si>
  <si>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</si>
  <si>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</si>
  <si>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</si>
  <si>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</si>
  <si>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</si>
  <si>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</si>
  <si>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</si>
  <si>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</si>
  <si>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</si>
  <si>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</si>
  <si>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</si>
  <si>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</si>
  <si>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</si>
  <si>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</si>
  <si>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</si>
  <si>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</si>
  <si>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</si>
  <si>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</si>
  <si>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</si>
  <si>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</si>
  <si>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</si>
  <si>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</si>
  <si>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</si>
  <si>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</si>
  <si>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</si>
  <si>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</si>
  <si>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</si>
  <si>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</si>
  <si>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</si>
  <si>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</si>
  <si>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</si>
  <si>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</si>
  <si>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</si>
  <si>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</si>
  <si>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</si>
  <si>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</si>
  <si>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</si>
  <si>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</si>
  <si>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</si>
  <si>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</si>
  <si>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</si>
  <si>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</si>
  <si>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</si>
  <si>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</si>
  <si>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</si>
  <si>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</si>
  <si>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</si>
  <si>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</si>
  <si>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</si>
  <si>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</si>
  <si>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</si>
  <si>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</si>
  <si>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</si>
  <si>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</si>
  <si>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</si>
  <si>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</si>
  <si>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</si>
  <si>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</si>
  <si>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</si>
  <si>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</si>
  <si>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</si>
  <si>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</si>
  <si>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</si>
  <si>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</si>
  <si>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</si>
  <si>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</si>
  <si>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</si>
  <si>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</si>
  <si>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</si>
  <si>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</si>
  <si>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</si>
  <si>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</si>
  <si>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</si>
  <si>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</si>
  <si>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</si>
  <si>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</si>
  <si>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</si>
  <si>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</si>
  <si>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</si>
  <si>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</si>
  <si>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</si>
  <si>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</si>
  <si>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</si>
  <si>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</si>
  <si>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</si>
  <si>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</si>
  <si>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</si>
  <si>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</si>
  <si>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</si>
  <si>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</si>
  <si>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</si>
  <si>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</si>
  <si>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</si>
  <si>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</si>
  <si>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</si>
  <si>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</si>
  <si>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</si>
  <si>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</si>
  <si>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</si>
  <si>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</si>
  <si>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</si>
  <si>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</si>
  <si>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</si>
  <si>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</si>
  <si>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</si>
  <si>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</si>
  <si>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</si>
  <si>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</si>
  <si>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</si>
  <si>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</si>
  <si>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</si>
  <si>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</si>
  <si>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</si>
  <si>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</si>
  <si>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</si>
  <si>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</si>
  <si>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</si>
  <si>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</si>
  <si>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</si>
  <si>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</si>
  <si>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</si>
  <si>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</si>
  <si>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</si>
  <si>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</si>
  <si>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</si>
  <si>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</si>
  <si>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</si>
  <si>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</si>
  <si>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</si>
  <si>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</si>
  <si>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</si>
  <si>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</si>
  <si>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</si>
  <si>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</si>
  <si>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</si>
  <si>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</si>
  <si>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</si>
  <si>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</si>
  <si>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</si>
  <si>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</si>
  <si>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</si>
  <si>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</si>
  <si>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</si>
  <si>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</si>
  <si>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</si>
  <si>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</si>
  <si>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</si>
  <si>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</si>
  <si>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</si>
  <si>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</si>
  <si>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</si>
  <si>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</si>
  <si>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</si>
  <si>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</si>
  <si>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</si>
  <si>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</si>
  <si>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</si>
  <si>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</si>
  <si>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</si>
  <si>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</si>
  <si>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</si>
  <si>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</si>
  <si>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</si>
  <si>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</si>
  <si>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</si>
  <si>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</si>
  <si>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</si>
  <si>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</si>
  <si>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</si>
  <si>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</si>
  <si>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</si>
  <si>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</si>
  <si>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</si>
  <si>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</si>
  <si>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</si>
  <si>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</si>
  <si>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</si>
  <si>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</si>
  <si>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</si>
  <si>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</si>
  <si>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</si>
  <si>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</si>
  <si>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</si>
  <si>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</si>
  <si>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</si>
  <si>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</si>
  <si>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</si>
  <si>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</si>
  <si>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</si>
  <si>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</si>
  <si>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</si>
  <si>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</si>
  <si>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</si>
  <si>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</si>
  <si>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</si>
  <si>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</si>
  <si>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</si>
  <si>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</si>
  <si>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</si>
  <si>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</si>
  <si>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</si>
  <si>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</si>
  <si>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</si>
  <si>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</si>
  <si>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</si>
  <si>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</si>
  <si>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</si>
  <si>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</si>
  <si>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</si>
  <si>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</si>
  <si>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</si>
  <si>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</si>
  <si>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</si>
  <si>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</si>
  <si>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</si>
  <si>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</si>
  <si>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</si>
  <si>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</si>
  <si>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</si>
  <si>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</si>
  <si>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</si>
  <si>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</si>
  <si>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</si>
  <si>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</si>
  <si>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</si>
  <si>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</si>
  <si>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</si>
  <si>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</si>
  <si>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</si>
  <si>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</si>
  <si>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</si>
  <si>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</si>
  <si>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</si>
  <si>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</si>
  <si>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</si>
  <si>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</si>
  <si>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</si>
  <si>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</si>
  <si>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</si>
  <si>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</si>
  <si>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</si>
  <si>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</si>
  <si>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</si>
  <si>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</si>
  <si>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</si>
  <si>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</si>
  <si>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</si>
  <si>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</si>
  <si>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</si>
  <si>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</si>
  <si>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</si>
  <si>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</si>
  <si>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</si>
  <si>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</si>
  <si>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</si>
  <si>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</si>
  <si>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</si>
  <si>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</si>
  <si>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</si>
  <si>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</si>
  <si>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</si>
  <si>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</si>
  <si>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</si>
  <si>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</si>
  <si>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</si>
  <si>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</si>
  <si>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</si>
  <si>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</si>
  <si>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</si>
  <si>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</si>
  <si>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</si>
  <si>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</si>
  <si>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</si>
  <si>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</si>
  <si>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</si>
  <si>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</si>
  <si>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</si>
  <si>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</si>
  <si>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</si>
  <si>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</si>
  <si>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</si>
  <si>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</si>
  <si>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</si>
  <si>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</si>
  <si>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</si>
  <si>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</si>
  <si>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</si>
  <si>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</si>
  <si>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</si>
  <si>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</si>
  <si>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</si>
  <si>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</si>
  <si>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</si>
  <si>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</si>
  <si>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</si>
  <si>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</si>
  <si>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</si>
  <si>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</si>
  <si>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</si>
  <si>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</si>
  <si>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</si>
  <si>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</si>
  <si>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</si>
  <si>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</si>
  <si>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</si>
  <si>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</si>
  <si>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</si>
  <si>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</si>
  <si>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</si>
  <si>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</si>
  <si>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</si>
  <si>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</si>
  <si>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</si>
  <si>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</si>
  <si>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</si>
  <si>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</si>
  <si>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</si>
  <si>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</si>
  <si>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</si>
  <si>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</si>
  <si>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</si>
  <si>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</si>
  <si>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</si>
  <si>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</si>
  <si>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</si>
  <si>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</si>
  <si>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</si>
  <si>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</si>
  <si>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</si>
  <si>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</si>
  <si>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</si>
  <si>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</si>
  <si>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</si>
  <si>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</si>
  <si>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</si>
  <si>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</si>
  <si>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</si>
  <si>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</si>
  <si>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</si>
  <si>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</si>
  <si>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</si>
  <si>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</si>
  <si>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</si>
  <si>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</si>
  <si>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</si>
  <si>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</si>
  <si>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</si>
  <si>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</si>
  <si>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</si>
  <si>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</si>
  <si>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</si>
  <si>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</si>
  <si>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</si>
  <si>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</si>
  <si>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</si>
  <si>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</si>
  <si>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</si>
  <si>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</si>
  <si>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</si>
  <si>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</si>
  <si>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</si>
  <si>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</si>
  <si>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</si>
  <si>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</si>
  <si>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</si>
  <si>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</si>
  <si>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</si>
  <si>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</si>
  <si>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</si>
  <si>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</si>
  <si>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</si>
  <si>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</si>
  <si>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</si>
  <si>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</si>
  <si>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</si>
  <si>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</si>
  <si>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</si>
  <si>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</si>
  <si>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</si>
  <si>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</si>
  <si>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</si>
  <si>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</si>
  <si>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</si>
  <si>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</si>
  <si>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</si>
  <si>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</si>
  <si>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</si>
  <si>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</si>
  <si>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</si>
  <si>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</si>
  <si>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</si>
  <si>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</si>
  <si>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</si>
  <si>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</si>
  <si>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</si>
  <si>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</si>
  <si>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</si>
  <si>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</si>
  <si>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</si>
  <si>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</si>
  <si>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</si>
  <si>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</si>
  <si>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</si>
  <si>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</si>
  <si>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</si>
  <si>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</si>
  <si>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</si>
  <si>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</si>
  <si>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</si>
  <si>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</si>
  <si>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</si>
  <si>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</si>
  <si>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</si>
  <si>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</si>
  <si>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</si>
  <si>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</si>
  <si>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</si>
  <si>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</si>
  <si>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</si>
  <si>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</si>
  <si>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</si>
  <si>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</si>
  <si>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</si>
  <si>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</si>
  <si>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</si>
  <si>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</si>
  <si>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</si>
  <si>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</si>
  <si>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</si>
  <si>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</si>
  <si>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</si>
  <si>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</si>
  <si>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</si>
  <si>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</si>
  <si>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</si>
  <si>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</si>
  <si>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</si>
  <si>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</si>
  <si>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</si>
  <si>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</si>
  <si>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</si>
  <si>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</si>
  <si>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</si>
  <si>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</si>
  <si>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</si>
  <si>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</si>
  <si>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</si>
  <si>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</si>
  <si>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</si>
  <si>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</si>
  <si>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</si>
  <si>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</si>
  <si>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</si>
  <si>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</si>
  <si>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</si>
  <si>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</si>
  <si>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</si>
  <si>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</si>
  <si>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</si>
  <si>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</si>
  <si>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</si>
  <si>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</si>
  <si>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</si>
  <si>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</si>
  <si>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</si>
  <si>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</si>
  <si>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</si>
  <si>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</si>
  <si>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</si>
  <si>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</si>
  <si>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</si>
  <si>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</si>
  <si>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</si>
  <si>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</si>
  <si>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</si>
  <si>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</si>
  <si>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</si>
  <si>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</si>
  <si>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</si>
  <si>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</si>
  <si>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</si>
  <si>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</si>
  <si>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</si>
  <si>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</si>
  <si>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</si>
  <si>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</si>
  <si>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</si>
  <si>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</si>
  <si>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</si>
  <si>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</si>
  <si>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</si>
  <si>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</si>
  <si>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</si>
  <si>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</si>
  <si>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</si>
  <si>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</si>
  <si>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</si>
  <si>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</si>
  <si>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</si>
  <si>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</si>
  <si>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</si>
  <si>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</si>
  <si>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</si>
  <si>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</si>
  <si>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</si>
  <si>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</si>
  <si>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</si>
  <si>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</si>
  <si>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</si>
  <si>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</si>
  <si>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</si>
  <si>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</si>
  <si>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</si>
  <si>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</si>
  <si>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</si>
  <si>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</si>
  <si>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</si>
  <si>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</si>
  <si>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</si>
  <si>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</si>
  <si>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</si>
  <si>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</si>
  <si>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</si>
  <si>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</si>
  <si>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</si>
  <si>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</si>
  <si>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</si>
  <si>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</si>
  <si>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</si>
  <si>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</si>
  <si>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</si>
  <si>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</si>
  <si>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</si>
  <si>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</si>
  <si>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</si>
  <si>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</si>
  <si>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</si>
  <si>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</si>
  <si>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</si>
  <si>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</si>
  <si>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</si>
  <si>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</si>
  <si>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</si>
  <si>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</si>
  <si>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</si>
  <si>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</si>
  <si>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</si>
  <si>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</si>
  <si>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</si>
  <si>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</si>
  <si>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</si>
  <si>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</si>
  <si>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</si>
  <si>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</si>
  <si>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</si>
  <si>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</si>
  <si>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</si>
  <si>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</si>
  <si>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</si>
  <si>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</si>
  <si>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</si>
  <si>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</si>
  <si>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</si>
  <si>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</si>
  <si>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</si>
  <si>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</si>
  <si>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</si>
  <si>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</si>
  <si>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</si>
  <si>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</si>
  <si>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</si>
  <si>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</si>
  <si>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</si>
  <si>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</si>
  <si>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</si>
  <si>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</si>
  <si>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</si>
  <si>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</si>
  <si>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</si>
  <si>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</si>
  <si>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</si>
  <si>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</si>
  <si>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</si>
  <si>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</si>
  <si>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</si>
  <si>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</si>
  <si>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</si>
  <si>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</si>
  <si>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</si>
  <si>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</si>
  <si>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</si>
  <si>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</si>
  <si>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</si>
  <si>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</si>
  <si>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</si>
  <si>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</si>
  <si>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</si>
  <si>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</si>
  <si>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</si>
  <si>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</si>
  <si>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</si>
  <si>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</si>
  <si>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</si>
  <si>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</si>
  <si>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</si>
  <si>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</si>
  <si>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</si>
  <si>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</si>
  <si>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</si>
  <si>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</si>
  <si>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</si>
  <si>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</si>
  <si>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</si>
  <si>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</si>
  <si>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</si>
  <si>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</si>
  <si>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</si>
  <si>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</si>
  <si>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</si>
  <si>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</si>
  <si>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</si>
  <si>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</si>
  <si>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</si>
  <si>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</si>
  <si>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</si>
  <si>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</si>
  <si>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</si>
  <si>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</si>
  <si>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</si>
  <si>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</si>
  <si>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</si>
  <si>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</si>
  <si>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</si>
  <si>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</si>
  <si>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</si>
  <si>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</si>
  <si>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</si>
  <si>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</si>
  <si>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</si>
  <si>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</si>
  <si>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</si>
  <si>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</si>
  <si>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</si>
  <si>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</si>
  <si>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</si>
  <si>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</si>
  <si>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</si>
  <si>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</si>
  <si>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</si>
  <si>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</si>
  <si>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</si>
  <si>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</si>
  <si>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</si>
  <si>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</si>
  <si>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</si>
  <si>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</si>
  <si>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</si>
  <si>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</si>
  <si>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</si>
  <si>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</si>
  <si>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</si>
  <si>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</si>
  <si>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</si>
  <si>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</si>
  <si>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</si>
  <si>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</si>
  <si>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</si>
  <si>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</si>
  <si>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</si>
  <si>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</si>
  <si>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</si>
  <si>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</si>
  <si>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</si>
  <si>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</si>
  <si>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</si>
  <si>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</si>
  <si>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</si>
  <si>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</si>
  <si>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</si>
  <si>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</si>
  <si>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</si>
  <si>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</si>
  <si>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</si>
  <si>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</si>
  <si>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</si>
  <si>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</si>
  <si>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</si>
  <si>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</si>
  <si>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</si>
  <si>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</si>
  <si>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</si>
  <si>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</si>
  <si>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</si>
  <si>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</si>
  <si>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</si>
  <si>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</si>
  <si>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</si>
  <si>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</si>
  <si>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</si>
  <si>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</si>
  <si>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</si>
  <si>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</si>
  <si>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</si>
  <si>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</si>
  <si>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</si>
  <si>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</si>
  <si>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</si>
  <si>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</si>
  <si>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</si>
  <si>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</si>
  <si>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</si>
  <si>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</si>
  <si>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</si>
  <si>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</si>
  <si>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</si>
  <si>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</si>
  <si>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</si>
  <si>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</si>
  <si>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</si>
  <si>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</si>
  <si>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</si>
  <si>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</si>
  <si>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</si>
  <si>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</si>
  <si>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</si>
  <si>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</si>
  <si>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</si>
  <si>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</si>
  <si>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</si>
  <si>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</si>
  <si>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</si>
  <si>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</si>
  <si>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</si>
  <si>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</si>
  <si>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</si>
  <si>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</si>
  <si>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</si>
  <si>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</si>
  <si>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</si>
  <si>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</si>
  <si>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</si>
  <si>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</si>
  <si>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</si>
  <si>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</si>
  <si>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</si>
  <si>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</si>
  <si>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</si>
  <si>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</si>
  <si>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</si>
  <si>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</si>
  <si>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</si>
  <si>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</si>
  <si>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</si>
  <si>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</si>
  <si>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</si>
  <si>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</si>
  <si>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</si>
  <si>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</si>
  <si>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</si>
  <si>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</si>
  <si>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</si>
  <si>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</si>
  <si>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</si>
  <si>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</si>
  <si>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</si>
  <si>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</si>
  <si>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</si>
  <si>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</si>
  <si>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</si>
  <si>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</si>
  <si>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</si>
  <si>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</si>
  <si>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</si>
  <si>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</si>
  <si>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</si>
  <si>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</si>
  <si>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</si>
  <si>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</si>
  <si>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</si>
  <si>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</si>
  <si>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</si>
  <si>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</si>
  <si>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</si>
  <si>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</si>
  <si>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</si>
  <si>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</si>
  <si>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</si>
  <si>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</si>
  <si>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</si>
  <si>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</si>
  <si>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</si>
  <si>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</si>
  <si>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</si>
  <si>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</si>
  <si>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</si>
  <si>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</si>
  <si>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</si>
  <si>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</si>
  <si>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</si>
  <si>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</si>
  <si>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</si>
  <si>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</si>
  <si>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</si>
  <si>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</si>
  <si>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</si>
  <si>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</si>
  <si>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</si>
  <si>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</si>
  <si>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</si>
  <si>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</si>
  <si>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</si>
  <si>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</si>
  <si>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</si>
  <si>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</si>
  <si>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</si>
  <si>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</si>
  <si>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</si>
  <si>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</si>
  <si>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</si>
  <si>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</si>
  <si>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</si>
  <si>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</si>
  <si>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</si>
  <si>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</si>
  <si>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</si>
  <si>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</si>
  <si>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</si>
  <si>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</si>
  <si>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</si>
  <si>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</si>
  <si>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</si>
  <si>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</si>
  <si>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</si>
  <si>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</si>
  <si>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</si>
  <si>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</si>
  <si>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</si>
  <si>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</si>
  <si>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</si>
  <si>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</si>
  <si>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</si>
  <si>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</si>
  <si>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</si>
  <si>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</si>
  <si>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</si>
  <si>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</si>
  <si>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</si>
  <si>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</si>
  <si>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</si>
  <si>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</si>
  <si>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</si>
  <si>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</si>
  <si>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</si>
  <si>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</si>
  <si>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</si>
  <si>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</si>
  <si>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</si>
  <si>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</si>
  <si>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</si>
  <si>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</si>
  <si>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</si>
  <si>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</si>
  <si>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</si>
  <si>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</si>
  <si>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</si>
  <si>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</si>
  <si>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</si>
  <si>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</si>
  <si>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</si>
  <si>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</si>
  <si>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</si>
  <si>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</si>
  <si>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</si>
  <si>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</si>
  <si>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</si>
  <si>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</si>
  <si>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</si>
  <si>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</si>
  <si>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</si>
  <si>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</si>
  <si>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</si>
  <si>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</si>
  <si>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</si>
  <si>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</si>
  <si>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</si>
  <si>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</si>
  <si>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</si>
  <si>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</si>
  <si>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</si>
  <si>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</si>
  <si>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</si>
  <si>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</si>
  <si>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</si>
  <si>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</si>
  <si>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</si>
  <si>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</si>
  <si>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</si>
  <si>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</si>
  <si>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</si>
  <si>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</si>
  <si>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</si>
  <si>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</si>
  <si>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</si>
  <si>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</si>
  <si>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</si>
  <si>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</si>
  <si>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</si>
  <si>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</si>
  <si>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</si>
  <si>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</si>
  <si>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</si>
  <si>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</si>
  <si>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</si>
  <si>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</si>
  <si>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</si>
  <si>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</si>
  <si>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</si>
  <si>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</si>
  <si>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</si>
  <si>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</si>
  <si>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</si>
  <si>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</si>
  <si>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</si>
  <si>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</si>
  <si>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</si>
  <si>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</si>
  <si>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</si>
  <si>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</si>
  <si>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</si>
  <si>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</si>
  <si>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</si>
  <si>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</si>
  <si>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</si>
  <si>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</si>
  <si>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</si>
  <si>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</si>
  <si>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</si>
  <si>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</si>
  <si>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</si>
  <si>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</si>
  <si>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</si>
  <si>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</si>
  <si>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</si>
  <si>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</si>
  <si>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</si>
  <si>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</si>
  <si>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</si>
  <si>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</si>
  <si>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</si>
  <si>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</si>
  <si>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</si>
  <si>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</si>
  <si>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</si>
  <si>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</si>
  <si>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</si>
  <si>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</si>
  <si>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</si>
  <si>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</si>
  <si>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</si>
  <si>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</si>
  <si>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</si>
  <si>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</si>
  <si>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</si>
  <si>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</si>
  <si>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</si>
  <si>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</si>
  <si>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</si>
  <si>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</si>
  <si>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</si>
  <si>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</si>
  <si>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</si>
  <si>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</si>
  <si>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</si>
  <si>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</si>
  <si>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</si>
  <si>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</si>
  <si>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</si>
  <si>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</si>
  <si>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</si>
  <si>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</si>
  <si>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</si>
  <si>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</si>
  <si>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</si>
  <si>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</si>
  <si>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</si>
  <si>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</si>
  <si>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</si>
  <si>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</si>
  <si>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</si>
  <si>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</si>
  <si>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</si>
  <si>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</si>
  <si>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</si>
  <si>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</si>
  <si>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</si>
  <si>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</si>
  <si>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</si>
  <si>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</si>
  <si>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</si>
  <si>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</si>
  <si>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</si>
  <si>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</si>
  <si>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</si>
  <si>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</si>
  <si>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</si>
  <si>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</si>
  <si>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</si>
  <si>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</si>
  <si>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</si>
  <si>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</si>
  <si>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</si>
  <si>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</si>
  <si>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</si>
  <si>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</si>
  <si>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</si>
  <si>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</si>
  <si>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</si>
  <si>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</si>
  <si>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</si>
  <si>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</si>
  <si>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</si>
  <si>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</si>
  <si>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</si>
  <si>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</si>
  <si>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</si>
  <si>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</si>
  <si>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</si>
  <si>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</si>
  <si>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</si>
  <si>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</si>
  <si>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</si>
  <si>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</si>
  <si>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</si>
  <si>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</si>
  <si>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</si>
  <si>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</si>
  <si>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</si>
  <si>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</si>
  <si>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</si>
  <si>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</si>
  <si>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</si>
  <si>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</si>
  <si>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</si>
  <si>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</si>
  <si>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</si>
  <si>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</si>
  <si>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</si>
  <si>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</si>
  <si>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</si>
  <si>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</si>
  <si>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</si>
  <si>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</si>
  <si>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</si>
  <si>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</si>
  <si>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</si>
  <si>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</si>
  <si>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</si>
  <si>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</si>
  <si>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</si>
  <si>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</si>
  <si>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</si>
  <si>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</si>
  <si>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</si>
  <si>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</si>
  <si>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</si>
  <si>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</si>
  <si>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</si>
  <si>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</si>
  <si>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</si>
  <si>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</si>
  <si>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</si>
  <si>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</si>
  <si>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</si>
  <si>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</si>
  <si>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</si>
  <si>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</si>
  <si>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</si>
  <si>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</si>
  <si>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</si>
  <si>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</si>
  <si>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</si>
  <si>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</si>
  <si>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</si>
  <si>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</si>
  <si>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</si>
  <si>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</si>
  <si>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</si>
  <si>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</si>
  <si>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</si>
  <si>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</si>
  <si>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</si>
  <si>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</si>
  <si>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</si>
  <si>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</si>
  <si>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</si>
  <si>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</si>
  <si>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</si>
  <si>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</si>
  <si>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</si>
  <si>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</si>
  <si>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</si>
  <si>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</si>
  <si>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</si>
  <si>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</si>
  <si>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</si>
  <si>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</si>
  <si>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</si>
  <si>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</si>
  <si>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</si>
  <si>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</si>
  <si>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</si>
  <si>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</si>
  <si>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</si>
  <si>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</si>
  <si>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</si>
  <si>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</si>
  <si>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</si>
  <si>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</si>
  <si>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</si>
  <si>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</si>
  <si>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</si>
  <si>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</si>
  <si>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</si>
  <si>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</si>
  <si>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</si>
  <si>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</si>
  <si>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</si>
  <si>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</si>
  <si>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</si>
  <si>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</si>
  <si>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</si>
  <si>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</si>
  <si>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</si>
  <si>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</si>
  <si>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</si>
  <si>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</si>
  <si>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</si>
  <si>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</si>
  <si>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</si>
  <si>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</si>
  <si>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</si>
  <si>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</si>
  <si>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</si>
  <si>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</si>
  <si>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</si>
  <si>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</si>
  <si>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</si>
  <si>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</si>
  <si>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</si>
  <si>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</si>
  <si>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</si>
  <si>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</si>
  <si>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</si>
  <si>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</si>
  <si>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</si>
  <si>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</si>
  <si>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</si>
  <si>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</si>
  <si>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</si>
  <si>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</si>
  <si>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</si>
  <si>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</si>
  <si>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</si>
  <si>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</si>
  <si>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</si>
  <si>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</si>
  <si>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</si>
  <si>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</si>
  <si>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</si>
  <si>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</si>
  <si>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</si>
  <si>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</si>
  <si>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</si>
  <si>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</si>
  <si>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</si>
  <si>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</si>
  <si>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</si>
  <si>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</si>
  <si>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</si>
  <si>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</si>
  <si>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</si>
  <si>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</si>
  <si>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</si>
  <si>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</si>
  <si>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</si>
  <si>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</si>
  <si>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</si>
  <si>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</si>
  <si>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</si>
  <si>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</si>
  <si>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</si>
  <si>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</si>
  <si>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</si>
  <si>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</si>
  <si>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</si>
  <si>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</si>
  <si>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</si>
  <si>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</si>
  <si>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</si>
  <si>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</si>
  <si>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</si>
  <si>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</si>
  <si>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</si>
  <si>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</si>
  <si>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</si>
  <si>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</si>
  <si>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</si>
  <si>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</si>
  <si>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</si>
  <si>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</si>
  <si>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</si>
  <si>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</si>
  <si>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</si>
  <si>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</si>
  <si>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</si>
  <si>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</si>
  <si>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</si>
  <si>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</si>
  <si>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</si>
  <si>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</si>
  <si>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</si>
  <si>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</si>
  <si>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</si>
  <si>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</si>
  <si>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</si>
  <si>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</si>
  <si>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</si>
  <si>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</si>
  <si>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</si>
  <si>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</si>
  <si>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</si>
  <si>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</si>
  <si>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</si>
  <si>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</si>
  <si>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</si>
  <si>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</si>
  <si>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</si>
  <si>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</si>
  <si>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</si>
  <si>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</si>
  <si>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</si>
  <si>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</si>
  <si>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</si>
  <si>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</si>
  <si>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</si>
  <si>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</si>
  <si>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</si>
  <si>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</si>
  <si>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</si>
  <si>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</si>
  <si>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</si>
  <si>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</si>
  <si>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</si>
  <si>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</si>
  <si>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</si>
  <si>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</si>
  <si>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</si>
  <si>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</si>
  <si>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</si>
  <si>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</si>
  <si>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</si>
  <si>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</si>
  <si>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</si>
  <si>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</si>
  <si>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</si>
  <si>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</si>
  <si>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</si>
  <si>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</si>
  <si>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</si>
  <si>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</si>
  <si>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</si>
  <si>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</si>
  <si>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</si>
  <si>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</si>
  <si>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</si>
  <si>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</si>
  <si>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</si>
  <si>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</si>
  <si>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</si>
  <si>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</si>
  <si>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</si>
  <si>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</si>
  <si>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</si>
  <si>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</si>
  <si>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</si>
  <si>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</si>
  <si>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</si>
  <si>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</si>
  <si>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</si>
  <si>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</si>
  <si>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</si>
  <si>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</si>
  <si>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</si>
  <si>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</si>
  <si>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</si>
  <si>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</si>
  <si>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</si>
  <si>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</si>
  <si>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</si>
  <si>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</si>
  <si>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</si>
  <si>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</si>
  <si>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</si>
  <si>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</si>
  <si>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</si>
  <si>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</si>
  <si>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</si>
  <si>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</si>
  <si>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</si>
  <si>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</si>
  <si>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</si>
  <si>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</si>
  <si>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</si>
  <si>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</si>
  <si>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</si>
  <si>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</si>
  <si>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</si>
  <si>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</si>
  <si>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</si>
  <si>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</si>
  <si>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</si>
  <si>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</si>
  <si>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</si>
  <si>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</si>
  <si>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</si>
  <si>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</si>
  <si>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</si>
  <si>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</si>
  <si>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</si>
  <si>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</si>
  <si>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</si>
  <si>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</si>
  <si>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</si>
  <si>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</si>
  <si>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</si>
  <si>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</si>
  <si>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</si>
  <si>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</si>
  <si>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</si>
  <si>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</si>
  <si>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</si>
  <si>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</si>
  <si>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</si>
  <si>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</si>
  <si>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</si>
  <si>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</si>
  <si>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</si>
  <si>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</si>
  <si>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</si>
  <si>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</si>
  <si>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</si>
  <si>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</si>
  <si>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</si>
  <si>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</si>
  <si>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</si>
  <si>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</si>
  <si>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</si>
  <si>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</si>
  <si>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</si>
  <si>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</si>
  <si>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</si>
  <si>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</si>
  <si>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</si>
  <si>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</si>
  <si>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</si>
  <si>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</si>
  <si>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</si>
  <si>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</si>
  <si>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</si>
  <si>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</si>
  <si>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</si>
  <si>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</si>
  <si>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</si>
  <si>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</si>
  <si>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</si>
  <si>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</si>
  <si>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</si>
  <si>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</si>
  <si>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</si>
  <si>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</si>
  <si>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</si>
  <si>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</si>
  <si>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</si>
  <si>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</si>
  <si>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</si>
  <si>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</si>
  <si>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</si>
  <si>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</si>
  <si>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</si>
  <si>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</si>
  <si>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</si>
  <si>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</si>
  <si>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</si>
  <si>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</si>
  <si>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</si>
  <si>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</si>
  <si>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</si>
  <si>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</si>
  <si>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</si>
  <si>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</si>
  <si>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</si>
  <si>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</si>
  <si>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</si>
  <si>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</si>
  <si>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</si>
  <si>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</si>
  <si>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</si>
  <si>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</si>
  <si>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</si>
  <si>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</si>
  <si>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</si>
  <si>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</si>
  <si>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</si>
  <si>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</si>
  <si>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</si>
  <si>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</si>
  <si>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</si>
  <si>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</si>
  <si>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</si>
  <si>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</si>
  <si>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</si>
  <si>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</si>
  <si>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</si>
  <si>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</si>
  <si>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</si>
  <si>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</si>
  <si>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</si>
  <si>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</si>
  <si>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</si>
  <si>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</si>
  <si>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</si>
  <si>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</si>
  <si>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</si>
  <si>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</si>
  <si>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</si>
  <si>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</si>
  <si>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</si>
  <si>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</si>
  <si>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</si>
  <si>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</si>
  <si>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</si>
  <si>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</si>
  <si>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</si>
  <si>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</si>
  <si>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</si>
  <si>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</si>
  <si>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</si>
  <si>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</si>
  <si>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</si>
  <si>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</si>
  <si>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</si>
  <si>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</si>
  <si>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</si>
  <si>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</si>
  <si>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</si>
  <si>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</si>
  <si>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</si>
  <si>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</si>
  <si>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</si>
  <si>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</si>
  <si>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</si>
  <si>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</si>
  <si>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</si>
  <si>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</si>
  <si>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</si>
  <si>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</si>
  <si>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</si>
  <si>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</si>
  <si>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</si>
  <si>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</si>
  <si>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</si>
  <si>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</si>
  <si>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</si>
  <si>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</si>
  <si>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</si>
  <si>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</si>
  <si>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</si>
  <si>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</si>
  <si>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</si>
  <si>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</si>
  <si>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</si>
  <si>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</si>
  <si>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</si>
  <si>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</si>
  <si>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</si>
  <si>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</si>
  <si>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</si>
  <si>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</si>
  <si>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</si>
  <si>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</si>
  <si>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</si>
  <si>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</si>
  <si>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</si>
  <si>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</si>
  <si>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</si>
  <si>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</si>
  <si>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</si>
  <si>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</si>
  <si>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</si>
  <si>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</si>
  <si>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</si>
  <si>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</si>
  <si>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</si>
  <si>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</si>
  <si>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</si>
  <si>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</si>
  <si>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</si>
  <si>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</si>
  <si>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</si>
  <si>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</si>
  <si>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</si>
  <si>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</si>
  <si>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</si>
  <si>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</si>
  <si>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</si>
  <si>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</si>
  <si>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</si>
  <si>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</si>
  <si>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</si>
  <si>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</si>
  <si>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</si>
  <si>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</si>
  <si>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</si>
  <si>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</si>
  <si>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</si>
  <si>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</si>
  <si>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</si>
  <si>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</si>
  <si>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</si>
  <si>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</si>
  <si>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</si>
  <si>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</si>
  <si>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</si>
  <si>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</si>
  <si>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</si>
  <si>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</si>
  <si>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</si>
  <si>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</si>
  <si>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</si>
  <si>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</si>
  <si>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</si>
  <si>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</si>
  <si>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</si>
  <si>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</si>
  <si>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</si>
  <si>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</si>
  <si>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</si>
  <si>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</si>
  <si>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</si>
  <si>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</si>
  <si>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</si>
  <si>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</si>
  <si>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</si>
  <si>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</si>
  <si>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</si>
  <si>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</si>
  <si>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</si>
  <si>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</si>
  <si>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</si>
  <si>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</si>
  <si>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</si>
  <si>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</si>
  <si>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</si>
  <si>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</si>
  <si>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</si>
  <si>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</si>
  <si>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</si>
  <si>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</si>
  <si>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</si>
  <si>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</si>
  <si>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</si>
  <si>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</si>
  <si>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</si>
  <si>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</si>
  <si>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</si>
  <si>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</si>
  <si>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</si>
  <si>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</si>
  <si>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</si>
  <si>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</si>
  <si>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</si>
  <si>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</si>
  <si>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</si>
  <si>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</si>
  <si>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</si>
  <si>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</si>
  <si>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</si>
  <si>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</si>
  <si>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</si>
  <si>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</si>
  <si>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</si>
  <si>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</si>
  <si>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</si>
  <si>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</si>
  <si>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</si>
  <si>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</si>
  <si>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</si>
  <si>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</si>
  <si>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</si>
  <si>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</si>
  <si>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</si>
  <si>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</si>
  <si>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</si>
  <si>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</si>
  <si>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</si>
  <si>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</si>
  <si>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</si>
  <si>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</si>
  <si>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</si>
  <si>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</si>
  <si>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</si>
  <si>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</si>
  <si>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</si>
  <si>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</si>
  <si>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</si>
  <si>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</si>
  <si>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</si>
  <si>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</si>
  <si>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</si>
  <si>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</si>
  <si>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</si>
  <si>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</si>
  <si>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</si>
  <si>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</si>
  <si>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</si>
  <si>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</si>
  <si>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</si>
  <si>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</si>
  <si>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</si>
  <si>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</si>
  <si>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</si>
  <si>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</si>
  <si>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</si>
  <si>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</si>
  <si>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</si>
  <si>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</si>
  <si>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</si>
  <si>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</si>
  <si>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</si>
  <si>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</si>
  <si>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</si>
  <si>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</si>
  <si>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</si>
  <si>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</si>
  <si>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</si>
  <si>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</si>
  <si>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</si>
  <si>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</si>
  <si>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</si>
  <si>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</si>
  <si>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</si>
  <si>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</si>
  <si>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</si>
  <si>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</si>
  <si>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</si>
  <si>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</si>
  <si>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</si>
  <si>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</si>
  <si>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</si>
  <si>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</si>
  <si>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</si>
  <si>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</si>
  <si>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</si>
  <si>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</si>
  <si>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</si>
  <si>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</si>
  <si>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</si>
  <si>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</si>
  <si>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</si>
  <si>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</si>
  <si>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</si>
  <si>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</si>
  <si>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</si>
  <si>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</si>
  <si>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</si>
  <si>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</si>
  <si>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</si>
  <si>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</si>
  <si>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</si>
  <si>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</si>
  <si>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</si>
  <si>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</si>
  <si>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</si>
  <si>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</si>
  <si>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</si>
  <si>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</si>
  <si>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</si>
  <si>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</si>
  <si>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</si>
  <si>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</si>
  <si>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</si>
  <si>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</si>
  <si>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</si>
  <si>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</si>
  <si>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</si>
  <si>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</si>
  <si>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</si>
  <si>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</si>
  <si>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</si>
  <si>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</si>
  <si>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</si>
  <si>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</si>
  <si>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</si>
  <si>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</si>
  <si>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</si>
  <si>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</si>
  <si>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</si>
  <si>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</si>
  <si>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</si>
  <si>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</si>
  <si>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</si>
  <si>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</si>
  <si>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</si>
  <si>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</si>
  <si>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</si>
  <si>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</si>
  <si>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</si>
  <si>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</si>
  <si>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</si>
  <si>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</si>
  <si>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</si>
  <si>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</si>
  <si>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</si>
  <si>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</si>
  <si>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</si>
  <si>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</si>
  <si>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</si>
  <si>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</si>
  <si>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</si>
  <si>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</si>
  <si>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</si>
  <si>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</si>
  <si>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</si>
  <si>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</si>
  <si>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</si>
  <si>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</si>
  <si>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</si>
  <si>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</si>
  <si>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</si>
  <si>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</si>
  <si>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</si>
  <si>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</si>
  <si>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</si>
  <si>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</si>
  <si>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</si>
  <si>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</si>
  <si>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</si>
  <si>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</si>
  <si>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</si>
  <si>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</si>
  <si>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</si>
  <si>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</si>
  <si>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</si>
  <si>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</si>
  <si>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</si>
  <si>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</si>
  <si>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</si>
  <si>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</si>
  <si>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</si>
  <si>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</si>
  <si>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</si>
  <si>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</si>
  <si>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</si>
  <si>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</si>
  <si>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</si>
  <si>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</si>
  <si>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</si>
  <si>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</si>
  <si>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</si>
  <si>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</si>
  <si>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</si>
  <si>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</si>
  <si>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</si>
  <si>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</si>
  <si>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</si>
  <si>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</si>
  <si>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</si>
  <si>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</si>
  <si>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</si>
  <si>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</si>
  <si>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</si>
  <si>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</si>
  <si>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</si>
  <si>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</si>
  <si>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</si>
  <si>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</si>
  <si>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</si>
  <si>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</si>
  <si>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</si>
  <si>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</si>
  <si>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</si>
  <si>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</si>
  <si>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</si>
  <si>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</si>
  <si>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</si>
  <si>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</si>
  <si>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</si>
  <si>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</si>
  <si>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</si>
  <si>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</si>
  <si>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</si>
  <si>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</si>
  <si>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</si>
  <si>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</si>
  <si>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</si>
  <si>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</si>
  <si>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</si>
  <si>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</si>
  <si>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</si>
  <si>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</si>
  <si>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</si>
  <si>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</si>
  <si>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</si>
  <si>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</si>
  <si>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</si>
  <si>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</si>
  <si>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</si>
  <si>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</si>
  <si>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</si>
  <si>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</si>
  <si>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</si>
  <si>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</si>
  <si>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</si>
  <si>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</si>
  <si>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</si>
  <si>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</si>
  <si>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</si>
  <si>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</si>
  <si>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</si>
  <si>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</si>
  <si>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</si>
  <si>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</si>
  <si>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</si>
  <si>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</si>
  <si>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</si>
  <si>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</si>
  <si>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</si>
  <si>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</si>
  <si>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</si>
  <si>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</si>
  <si>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</si>
  <si>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</si>
  <si>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</si>
  <si>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</si>
  <si>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</si>
  <si>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</si>
  <si>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</si>
  <si>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</si>
  <si>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</si>
  <si>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</si>
  <si>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</si>
  <si>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</si>
  <si>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</si>
  <si>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</si>
  <si>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</si>
  <si>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</si>
  <si>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</si>
  <si>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</si>
  <si>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</si>
  <si>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</si>
  <si>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</si>
  <si>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</si>
  <si>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</si>
  <si>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</si>
  <si>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</si>
  <si>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</si>
  <si>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</si>
  <si>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</si>
  <si>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</si>
  <si>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</si>
  <si>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</si>
  <si>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</si>
  <si>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</si>
  <si>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</si>
  <si>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</si>
  <si>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</si>
  <si>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</si>
  <si>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</si>
  <si>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</si>
  <si>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</si>
  <si>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</si>
  <si>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</si>
  <si>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</si>
  <si>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</si>
  <si>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</si>
  <si>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</si>
  <si>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</si>
  <si>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</si>
  <si>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</si>
  <si>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</si>
  <si>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</si>
  <si>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</si>
  <si>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</si>
  <si>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</si>
  <si>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</si>
  <si>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</si>
  <si>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</si>
  <si>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</si>
  <si>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</si>
  <si>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</si>
  <si>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</si>
  <si>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</si>
  <si>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</si>
  <si>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</si>
  <si>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</si>
  <si>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</si>
  <si>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</si>
  <si>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</si>
  <si>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</si>
  <si>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</si>
  <si>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</si>
  <si>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</si>
  <si>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</si>
  <si>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</si>
  <si>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</si>
  <si>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</si>
  <si>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</si>
  <si>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</si>
  <si>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</si>
  <si>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</si>
  <si>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</si>
  <si>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</si>
  <si>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</si>
  <si>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</si>
  <si>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</si>
  <si>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</si>
  <si>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</si>
  <si>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</si>
  <si>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</si>
  <si>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</si>
  <si>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</si>
  <si>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</si>
  <si>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</si>
  <si>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</si>
  <si>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</si>
  <si>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</si>
  <si>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</si>
  <si>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</si>
  <si>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</si>
  <si>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</si>
  <si>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</si>
  <si>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</si>
  <si>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</si>
  <si>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</si>
  <si>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</si>
  <si>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</si>
  <si>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</si>
  <si>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</si>
  <si>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</si>
  <si>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</si>
  <si>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</si>
  <si>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</si>
  <si>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</si>
  <si>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</si>
  <si>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</si>
  <si>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</si>
  <si>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</si>
  <si>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</si>
  <si>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</si>
  <si>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</si>
  <si>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</si>
  <si>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</si>
  <si>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</si>
  <si>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</si>
  <si>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</si>
  <si>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</si>
  <si>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</si>
  <si>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</si>
  <si>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</si>
  <si>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</si>
  <si>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</si>
  <si>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</si>
  <si>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</si>
  <si>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</si>
  <si>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</si>
  <si>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</si>
  <si>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</si>
  <si>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</si>
  <si>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</si>
  <si>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</si>
  <si>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</si>
  <si>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</si>
  <si>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</si>
  <si>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</si>
  <si>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</si>
  <si>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</si>
  <si>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</si>
  <si>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</si>
  <si>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</si>
  <si>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</si>
  <si>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</si>
  <si>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</si>
  <si>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</si>
  <si>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</si>
  <si>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</si>
  <si>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</si>
  <si>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</si>
  <si>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</si>
  <si>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</si>
  <si>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</si>
  <si>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</si>
  <si>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</si>
  <si>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</si>
  <si>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</si>
  <si>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</si>
  <si>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</si>
  <si>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</si>
  <si>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</si>
  <si>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</si>
  <si>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</si>
  <si>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</si>
  <si>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</si>
  <si>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</si>
  <si>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</si>
  <si>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</si>
  <si>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</si>
  <si>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</si>
  <si>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</si>
  <si>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</si>
  <si>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</si>
  <si>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</si>
  <si>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</si>
  <si>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</si>
  <si>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</si>
  <si>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</si>
  <si>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</si>
  <si>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</si>
  <si>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</si>
  <si>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</si>
  <si>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</si>
  <si>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</si>
  <si>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</si>
  <si>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</si>
  <si>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</si>
  <si>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</si>
  <si>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</si>
  <si>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</si>
  <si>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</si>
  <si>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</si>
  <si>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</si>
  <si>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</si>
  <si>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</si>
  <si>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</si>
  <si>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</si>
  <si>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</si>
  <si>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</si>
  <si>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</si>
  <si>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</si>
  <si>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</si>
  <si>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</si>
  <si>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</si>
  <si>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</si>
  <si>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</si>
  <si>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</si>
  <si>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</si>
  <si>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</si>
  <si>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</si>
  <si>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</si>
  <si>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</si>
  <si>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</si>
  <si>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</si>
  <si>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</si>
  <si>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</si>
  <si>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</si>
  <si>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</si>
  <si>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</si>
  <si>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</si>
  <si>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</si>
  <si>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</si>
  <si>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</si>
  <si>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</si>
  <si>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</si>
  <si>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</si>
  <si>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</si>
  <si>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</si>
  <si>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</si>
  <si>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</si>
  <si>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</si>
  <si>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</si>
  <si>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</si>
  <si>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</si>
  <si>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</si>
  <si>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</si>
  <si>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</si>
  <si>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</si>
  <si>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</si>
  <si>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</si>
  <si>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</si>
  <si>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</si>
  <si>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</si>
  <si>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</si>
  <si>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</si>
  <si>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</si>
  <si>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</si>
  <si>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</si>
  <si>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</si>
  <si>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</si>
  <si>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</si>
  <si>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</si>
  <si>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</si>
  <si>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</si>
  <si>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</si>
  <si>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</si>
  <si>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</si>
  <si>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</si>
  <si>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</si>
  <si>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</si>
  <si>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</si>
  <si>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</si>
  <si>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</si>
  <si>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</si>
  <si>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</si>
  <si>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</si>
  <si>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</si>
  <si>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</si>
  <si>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</si>
  <si>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</si>
  <si>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</si>
  <si>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</si>
  <si>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</si>
  <si>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</si>
  <si>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</si>
  <si>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</si>
  <si>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</si>
  <si>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</si>
  <si>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</si>
  <si>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</si>
  <si>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</si>
  <si>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</si>
  <si>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</si>
  <si>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</si>
  <si>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</si>
  <si>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</si>
  <si>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</si>
  <si>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</si>
  <si>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</si>
  <si>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</si>
  <si>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</si>
  <si>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</si>
  <si>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</si>
  <si>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</si>
  <si>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</si>
  <si>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</si>
  <si>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</si>
  <si>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</si>
  <si>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</si>
  <si>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</si>
  <si>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</si>
  <si>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</si>
  <si>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</si>
  <si>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</si>
  <si>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</si>
  <si>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</si>
  <si>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</si>
  <si>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</si>
  <si>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</si>
  <si>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</si>
  <si>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</si>
  <si>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</si>
  <si>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</si>
  <si>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</si>
  <si>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</si>
  <si>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</si>
  <si>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</si>
  <si>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</si>
  <si>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</si>
  <si>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</si>
  <si>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</si>
  <si>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</si>
  <si>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</si>
  <si>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</si>
  <si>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</si>
  <si>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</si>
  <si>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</si>
  <si>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</si>
  <si>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</si>
  <si>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</si>
  <si>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</si>
  <si>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</si>
  <si>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</si>
  <si>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</si>
  <si>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</si>
  <si>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</si>
  <si>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</si>
  <si>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</si>
  <si>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</si>
  <si>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</si>
  <si>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</si>
  <si>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</si>
  <si>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</si>
  <si>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</si>
  <si>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</si>
  <si>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</si>
  <si>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</si>
  <si>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</si>
  <si>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</si>
  <si>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</si>
  <si>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</si>
  <si>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</si>
  <si>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</si>
  <si>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</si>
  <si>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</si>
  <si>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</si>
  <si>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</si>
  <si>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</si>
  <si>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</si>
  <si>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</si>
  <si>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</si>
  <si>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</si>
  <si>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</si>
  <si>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</si>
  <si>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</si>
  <si>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</si>
  <si>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</si>
  <si>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</si>
  <si>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</si>
  <si>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</si>
  <si>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</si>
  <si>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</si>
  <si>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</si>
  <si>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</si>
  <si>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</si>
  <si>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</si>
  <si>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</si>
  <si>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</si>
  <si>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</si>
  <si>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</si>
  <si>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</si>
  <si>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</si>
  <si>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</si>
  <si>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</si>
  <si>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</si>
  <si>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</si>
  <si>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</si>
  <si>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</si>
  <si>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</si>
  <si>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</si>
  <si>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</si>
  <si>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</si>
  <si>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</si>
  <si>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</si>
  <si>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</si>
  <si>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</si>
  <si>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</si>
  <si>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</si>
  <si>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</si>
  <si>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</si>
  <si>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</si>
  <si>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</si>
  <si>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</si>
  <si>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</si>
  <si>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</si>
  <si>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</si>
  <si>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</si>
  <si>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</si>
  <si>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</si>
  <si>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</si>
  <si>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</si>
  <si>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</si>
  <si>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</si>
  <si>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</si>
  <si>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</si>
  <si>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</si>
  <si>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</si>
  <si>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</si>
  <si>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</si>
  <si>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</si>
  <si>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</si>
  <si>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</si>
  <si>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</si>
  <si>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</si>
  <si>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</si>
  <si>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</si>
  <si>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</si>
  <si>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</si>
  <si>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</si>
  <si>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</si>
  <si>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</si>
  <si>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</si>
  <si>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</si>
  <si>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</si>
  <si>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</si>
  <si>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</si>
  <si>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</si>
  <si>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</si>
  <si>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</si>
  <si>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</si>
  <si>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</si>
  <si>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</si>
  <si>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</si>
  <si>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</si>
  <si>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</si>
  <si>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</si>
  <si>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</si>
  <si>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</si>
  <si>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</si>
  <si>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</si>
  <si>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</si>
  <si>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</si>
  <si>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</si>
  <si>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</si>
  <si>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</si>
  <si>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</si>
  <si>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</si>
  <si>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</si>
  <si>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</si>
  <si>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</si>
  <si>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</si>
  <si>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</si>
  <si>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</si>
  <si>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</si>
  <si>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</si>
  <si>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</si>
  <si>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</si>
  <si>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</si>
  <si>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</si>
  <si>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</si>
  <si>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</si>
  <si>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</si>
  <si>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</si>
  <si>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</si>
  <si>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</si>
  <si>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</si>
  <si>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</si>
  <si>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</si>
  <si>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</si>
  <si>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</si>
  <si>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</si>
  <si>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</si>
  <si>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</si>
  <si>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</si>
  <si>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</si>
  <si>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</si>
  <si>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</si>
  <si>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</si>
  <si>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</si>
  <si>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</si>
  <si>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</si>
  <si>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</si>
  <si>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</si>
  <si>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</si>
  <si>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</si>
  <si>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</si>
  <si>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</si>
  <si>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</si>
  <si>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</si>
  <si>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</si>
  <si>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</si>
  <si>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</si>
  <si>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</si>
  <si>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</si>
  <si>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</si>
  <si>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</si>
  <si>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</si>
  <si>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</si>
  <si>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</si>
  <si>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</si>
  <si>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</si>
  <si>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</si>
  <si>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</si>
  <si>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</si>
  <si>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</si>
  <si>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</si>
  <si>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</si>
  <si>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</si>
  <si>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</si>
  <si>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</si>
  <si>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</si>
  <si>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</si>
  <si>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</si>
  <si>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</si>
  <si>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</si>
  <si>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</si>
  <si>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</si>
  <si>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</si>
  <si>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</si>
  <si>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</si>
  <si>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</si>
  <si>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</si>
  <si>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</si>
  <si>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</si>
  <si>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</si>
  <si>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</si>
  <si>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</si>
  <si>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</si>
  <si>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</si>
  <si>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</si>
  <si>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</si>
  <si>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</si>
  <si>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</si>
  <si>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</si>
  <si>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</si>
  <si>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</si>
  <si>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</si>
  <si>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</si>
  <si>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</si>
  <si>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</si>
  <si>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</si>
  <si>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</si>
  <si>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</si>
  <si>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</si>
  <si>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</si>
  <si>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</si>
  <si>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</si>
  <si>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</si>
  <si>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</si>
  <si>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</si>
  <si>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</si>
  <si>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</si>
  <si>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</si>
  <si>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</si>
  <si>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</si>
  <si>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</si>
  <si>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</si>
  <si>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</si>
  <si>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</si>
  <si>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</si>
  <si>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</si>
  <si>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</si>
  <si>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</si>
  <si>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</si>
  <si>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</si>
  <si>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</si>
  <si>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</si>
  <si>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</si>
  <si>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</si>
  <si>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</si>
  <si>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</si>
  <si>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</si>
  <si>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</si>
  <si>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</si>
  <si>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</si>
  <si>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</si>
  <si>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</si>
  <si>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</si>
  <si>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</si>
  <si>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</si>
  <si>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</si>
  <si>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</si>
  <si>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</si>
  <si>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</si>
  <si>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</si>
  <si>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</si>
  <si>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</si>
  <si>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</si>
  <si>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</si>
  <si>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</si>
  <si>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</si>
  <si>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</si>
  <si>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</si>
  <si>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</si>
  <si>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</si>
  <si>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</si>
  <si>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</si>
  <si>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</si>
  <si>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</si>
  <si>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</si>
  <si>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</si>
  <si>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</si>
  <si>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</si>
  <si>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</si>
  <si>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</si>
  <si>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</si>
  <si>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</si>
  <si>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</si>
  <si>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</si>
  <si>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</si>
  <si>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</si>
  <si>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</si>
  <si>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</si>
  <si>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</si>
  <si>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</si>
  <si>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</si>
  <si>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</si>
  <si>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</si>
  <si>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</si>
  <si>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</si>
  <si>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</si>
  <si>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</si>
  <si>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</si>
  <si>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</si>
  <si>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</si>
  <si>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</si>
  <si>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</si>
  <si>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</si>
  <si>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</si>
  <si>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</si>
  <si>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</si>
  <si>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</si>
  <si>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</si>
  <si>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</si>
  <si>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</si>
  <si>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</si>
  <si>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</si>
  <si>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</si>
  <si>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</si>
  <si>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</si>
  <si>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</si>
  <si>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</si>
  <si>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</si>
  <si>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</si>
  <si>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</si>
  <si>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</si>
  <si>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</si>
  <si>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</si>
  <si>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</si>
  <si>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</si>
  <si>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</si>
  <si>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</si>
  <si>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</si>
  <si>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</si>
  <si>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</si>
  <si>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</si>
  <si>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</si>
  <si>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</si>
  <si>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</si>
  <si>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</si>
  <si>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</si>
  <si>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</si>
  <si>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</si>
  <si>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</si>
  <si>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</si>
  <si>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</si>
  <si>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</si>
  <si>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</si>
  <si>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</si>
  <si>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</si>
  <si>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</si>
  <si>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</si>
  <si>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</si>
  <si>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</si>
  <si>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</si>
  <si>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</si>
  <si>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</si>
  <si>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</si>
  <si>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</si>
  <si>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</si>
  <si>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</si>
  <si>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</si>
  <si>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</si>
  <si>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</si>
  <si>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</si>
  <si>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</si>
  <si>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</si>
  <si>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</si>
  <si>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</si>
  <si>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</si>
  <si>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</si>
  <si>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</si>
  <si>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</si>
  <si>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</si>
  <si>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</si>
  <si>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</si>
  <si>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</si>
  <si>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</si>
  <si>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</si>
  <si>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</si>
  <si>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</si>
  <si>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</si>
  <si>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</si>
  <si>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</si>
  <si>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</si>
  <si>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</si>
  <si>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</si>
  <si>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</si>
  <si>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</si>
  <si>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</si>
  <si>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</si>
  <si>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</si>
  <si>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</si>
  <si>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</si>
  <si>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</si>
  <si>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</si>
  <si>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</si>
  <si>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</si>
  <si>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</si>
  <si>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</si>
  <si>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</si>
  <si>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</si>
  <si>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</si>
  <si>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</si>
  <si>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</si>
  <si>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</si>
  <si>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</si>
  <si>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</si>
  <si>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</si>
  <si>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</si>
  <si>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</si>
  <si>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</si>
  <si>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</si>
  <si>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</si>
  <si>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</si>
  <si>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</si>
  <si>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</si>
  <si>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</si>
  <si>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</si>
  <si>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</si>
  <si>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</si>
  <si>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</si>
  <si>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</si>
  <si>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</si>
  <si>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</si>
  <si>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</si>
  <si>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</si>
  <si>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</si>
  <si>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</si>
  <si>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</si>
  <si>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</si>
  <si>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</si>
  <si>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</si>
  <si>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</si>
  <si>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</si>
  <si>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</si>
  <si>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</si>
  <si>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</si>
  <si>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</si>
  <si>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</si>
  <si>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</si>
  <si>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</si>
  <si>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</si>
  <si>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</si>
  <si>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</si>
  <si>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</si>
  <si>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</si>
  <si>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</si>
  <si>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</si>
  <si>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</si>
  <si>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</si>
  <si>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</si>
  <si>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</si>
  <si>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</si>
  <si>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</si>
  <si>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</si>
  <si>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</si>
  <si>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</si>
  <si>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</si>
  <si>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</si>
  <si>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</si>
  <si>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</si>
  <si>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</si>
  <si>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</si>
  <si>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</si>
  <si>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</si>
  <si>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</si>
  <si>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</si>
  <si>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</si>
  <si>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</si>
  <si>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</si>
  <si>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</si>
  <si>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</si>
  <si>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</si>
  <si>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</si>
  <si>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</si>
  <si>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</si>
  <si>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</si>
  <si>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</si>
  <si>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</si>
  <si>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</si>
  <si>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</si>
  <si>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</si>
  <si>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</si>
  <si>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</si>
  <si>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</si>
  <si>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</si>
  <si>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</si>
  <si>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</si>
  <si>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</si>
  <si>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</si>
  <si>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</si>
  <si>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</si>
  <si>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</si>
  <si>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</si>
  <si>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</si>
  <si>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</si>
  <si>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</si>
  <si>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</si>
  <si>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</si>
  <si>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</si>
  <si>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</si>
  <si>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</si>
  <si>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</si>
  <si>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</si>
  <si>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</si>
  <si>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</si>
  <si>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</si>
  <si>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</si>
  <si>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</si>
  <si>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</si>
  <si>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</si>
  <si>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</si>
  <si>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</si>
  <si>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</si>
  <si>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</si>
  <si>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</si>
  <si>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</si>
  <si>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</si>
  <si>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</si>
  <si>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</si>
  <si>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</si>
  <si>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</si>
  <si>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</si>
  <si>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</si>
  <si>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</si>
  <si>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</si>
  <si>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</si>
  <si>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</si>
  <si>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</si>
  <si>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</si>
  <si>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</si>
  <si>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</si>
  <si>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</si>
  <si>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</si>
  <si>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</si>
  <si>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</si>
  <si>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</si>
  <si>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</si>
  <si>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</si>
  <si>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</si>
  <si>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</si>
  <si>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</si>
  <si>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</si>
  <si>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</si>
  <si>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</si>
  <si>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</si>
  <si>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</si>
  <si>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</si>
  <si>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</si>
  <si>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</si>
  <si>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</si>
  <si>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</si>
  <si>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</si>
  <si>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</si>
  <si>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</si>
  <si>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</si>
  <si>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</si>
  <si>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</si>
  <si>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</si>
  <si>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</si>
  <si>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</si>
  <si>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</si>
  <si>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</si>
  <si>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</si>
  <si>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</si>
  <si>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</si>
  <si>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</si>
  <si>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</si>
  <si>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</si>
  <si>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</si>
  <si>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</si>
  <si>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</si>
  <si>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</si>
  <si>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</si>
  <si>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</si>
  <si>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</si>
  <si>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</si>
  <si>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</si>
  <si>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</si>
  <si>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</si>
  <si>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</si>
  <si>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</si>
  <si>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</si>
  <si>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</si>
  <si>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</si>
  <si>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</si>
  <si>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</si>
  <si>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</si>
  <si>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</si>
  <si>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</si>
  <si>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</si>
  <si>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</si>
  <si>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</si>
  <si>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</si>
  <si>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</si>
  <si>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</si>
  <si>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</si>
  <si>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</si>
  <si>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</si>
  <si>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</si>
  <si>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</si>
  <si>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</si>
  <si>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</si>
  <si>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</si>
  <si>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</si>
  <si>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</si>
  <si>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</si>
  <si>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</si>
  <si>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</si>
  <si>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</si>
  <si>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</si>
  <si>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</si>
  <si>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</si>
  <si>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</si>
  <si>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</si>
  <si>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</si>
  <si>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</si>
  <si>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</si>
  <si>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</si>
  <si>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</si>
  <si>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</si>
  <si>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</si>
  <si>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</si>
  <si>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</si>
  <si>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</si>
  <si>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</si>
  <si>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</si>
  <si>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</si>
  <si>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</si>
  <si>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</si>
  <si>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</si>
  <si>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</si>
  <si>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</si>
  <si>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</si>
  <si>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</si>
  <si>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</si>
  <si>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</si>
  <si>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</si>
  <si>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</si>
  <si>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</si>
  <si>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</si>
  <si>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</si>
  <si>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</si>
  <si>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</si>
  <si>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</si>
  <si>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</si>
  <si>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</si>
  <si>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</si>
  <si>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</si>
  <si>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</si>
  <si>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</si>
  <si>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</si>
  <si>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</si>
  <si>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</si>
  <si>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</si>
  <si>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</si>
  <si>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</si>
  <si>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</si>
  <si>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</si>
  <si>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</si>
  <si>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</si>
  <si>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</si>
  <si>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</si>
  <si>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</si>
  <si>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</si>
  <si>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</si>
  <si>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</si>
  <si>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</si>
  <si>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</si>
  <si>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</si>
  <si>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</si>
  <si>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</si>
  <si>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</si>
  <si>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</si>
  <si>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</si>
  <si>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</si>
  <si>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</si>
  <si>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</si>
  <si>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</si>
  <si>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</si>
  <si>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</si>
  <si>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</si>
  <si>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</si>
  <si>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</si>
  <si>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</si>
  <si>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</si>
  <si>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</si>
  <si>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</si>
  <si>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</si>
  <si>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</si>
  <si>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</si>
  <si>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</si>
  <si>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</si>
  <si>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</si>
  <si>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</si>
  <si>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</si>
  <si>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</si>
  <si>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</si>
  <si>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</si>
  <si>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</si>
  <si>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</si>
  <si>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</si>
  <si>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</si>
  <si>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</si>
  <si>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</si>
  <si>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</si>
  <si>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</si>
  <si>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</si>
  <si>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</si>
  <si>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</si>
  <si>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</si>
  <si>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</si>
  <si>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</si>
  <si>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</si>
  <si>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</si>
  <si>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</si>
  <si>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</si>
  <si>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</si>
  <si>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</si>
  <si>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</si>
  <si>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</si>
  <si>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</si>
  <si>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</si>
  <si>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</si>
  <si>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</si>
  <si>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</si>
  <si>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</si>
  <si>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</si>
  <si>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</si>
  <si>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</si>
  <si>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</si>
  <si>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</si>
  <si>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</si>
  <si>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</si>
  <si>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</si>
  <si>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</si>
  <si>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</si>
  <si>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</si>
  <si>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</si>
  <si>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</si>
  <si>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</si>
  <si>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</si>
  <si>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</si>
  <si>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</si>
  <si>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</si>
  <si>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</si>
  <si>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</si>
  <si>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</si>
  <si>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</si>
  <si>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</si>
  <si>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</si>
  <si>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</si>
  <si>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</si>
  <si>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</si>
  <si>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</si>
  <si>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</si>
  <si>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</si>
  <si>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</si>
  <si>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</si>
  <si>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</si>
  <si>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</si>
  <si>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</si>
  <si>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</si>
  <si>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</si>
  <si>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</si>
  <si>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</si>
  <si>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</si>
  <si>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</si>
  <si>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</si>
  <si>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</si>
  <si>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</si>
  <si>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</si>
  <si>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</si>
  <si>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</si>
  <si>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</si>
  <si>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</si>
  <si>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</si>
  <si>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</si>
  <si>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</si>
  <si>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</si>
  <si>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</si>
  <si>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</si>
  <si>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</si>
  <si>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</si>
  <si>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</si>
  <si>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</si>
  <si>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</si>
  <si>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</si>
  <si>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</si>
  <si>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</si>
  <si>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</si>
  <si>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</si>
  <si>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</si>
  <si>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</si>
  <si>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</si>
  <si>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</si>
  <si>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</si>
  <si>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</si>
  <si>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</si>
  <si>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</si>
  <si>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</si>
  <si>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</si>
  <si>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</si>
  <si>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</si>
  <si>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</si>
  <si>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</si>
  <si>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</si>
  <si>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</si>
  <si>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</si>
  <si>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</si>
  <si>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</si>
  <si>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</si>
  <si>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</si>
  <si>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</si>
  <si>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</si>
  <si>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</si>
  <si>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</si>
  <si>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</si>
  <si>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</si>
  <si>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</si>
  <si>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</si>
  <si>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</si>
  <si>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</si>
  <si>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</si>
  <si>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</si>
  <si>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</si>
  <si>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</si>
  <si>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</si>
  <si>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</si>
  <si>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</si>
  <si>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</si>
  <si>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</si>
  <si>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</si>
  <si>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</si>
  <si>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</si>
  <si>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</si>
  <si>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</si>
  <si>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</si>
  <si>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</si>
  <si>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</si>
  <si>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</si>
  <si>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</si>
  <si>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</si>
  <si>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</si>
  <si>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</si>
  <si>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</si>
  <si>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</si>
  <si>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</si>
  <si>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</si>
  <si>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</si>
  <si>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</si>
  <si>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</si>
  <si>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</si>
  <si>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</si>
  <si>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</si>
  <si>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</si>
  <si>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</si>
  <si>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</si>
  <si>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</si>
  <si>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</si>
  <si>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</si>
  <si>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</si>
  <si>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</si>
  <si>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</si>
  <si>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</si>
  <si>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</si>
  <si>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</si>
  <si>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</si>
  <si>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</si>
  <si>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</si>
  <si>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</si>
  <si>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</si>
  <si>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</si>
  <si>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</si>
  <si>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</si>
  <si>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</si>
  <si>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</si>
  <si>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</si>
  <si>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</si>
  <si>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</si>
  <si>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</si>
  <si>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</si>
  <si>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</si>
  <si>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</si>
  <si>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</si>
  <si>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</si>
  <si>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</si>
  <si>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</si>
  <si>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</si>
  <si>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</si>
  <si>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</si>
  <si>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</si>
  <si>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</si>
  <si>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</si>
  <si>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</si>
  <si>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</si>
  <si>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</si>
  <si>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</si>
  <si>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</si>
  <si>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</si>
  <si>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</si>
  <si>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</si>
  <si>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</si>
  <si>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</si>
  <si>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</si>
  <si>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</si>
  <si>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</si>
  <si>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</si>
  <si>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</si>
  <si>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</si>
  <si>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</si>
  <si>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</si>
  <si>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</si>
  <si>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</si>
  <si>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</si>
  <si>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</si>
  <si>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</si>
  <si>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</si>
  <si>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</si>
  <si>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</si>
  <si>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</si>
  <si>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</si>
  <si>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</si>
  <si>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</si>
  <si>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</si>
  <si>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</si>
  <si>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</si>
  <si>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</si>
  <si>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</si>
  <si>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</si>
  <si>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</si>
  <si>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</si>
  <si>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</si>
  <si>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</si>
  <si>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</si>
  <si>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</si>
  <si>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</si>
  <si>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</si>
  <si>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</si>
  <si>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</si>
  <si>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</si>
  <si>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</si>
  <si>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</si>
  <si>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</si>
  <si>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</si>
  <si>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</si>
  <si>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</si>
  <si>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</si>
  <si>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</si>
  <si>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</si>
  <si>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</si>
  <si>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</si>
  <si>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</si>
  <si>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</si>
  <si>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</si>
  <si>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</si>
  <si>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</si>
  <si>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</si>
  <si>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</si>
  <si>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</si>
  <si>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</si>
  <si>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</si>
  <si>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</si>
  <si>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</si>
  <si>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</si>
  <si>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</si>
  <si>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</si>
  <si>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</si>
  <si>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</si>
  <si>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</si>
  <si>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</si>
  <si>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</si>
  <si>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</si>
  <si>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</si>
  <si>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</si>
  <si>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</si>
  <si>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</si>
  <si>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</si>
  <si>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</si>
  <si>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</si>
  <si>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</si>
  <si>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</si>
  <si>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</si>
  <si>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</si>
  <si>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</si>
  <si>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</si>
  <si>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</si>
  <si>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</si>
  <si>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</si>
  <si>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</si>
  <si>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</si>
  <si>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</si>
  <si>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</si>
  <si>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</si>
  <si>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</si>
  <si>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</si>
  <si>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</si>
  <si>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</si>
  <si>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</si>
  <si>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</si>
  <si>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</si>
  <si>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</si>
  <si>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</si>
  <si>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</si>
  <si>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</si>
  <si>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</si>
  <si>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</si>
  <si>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</si>
  <si>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</si>
  <si>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</si>
  <si>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</si>
  <si>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</si>
  <si>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</si>
  <si>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</si>
  <si>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</si>
  <si>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</si>
  <si>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</si>
  <si>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</si>
  <si>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</si>
  <si>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</si>
  <si>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</si>
  <si>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</si>
  <si>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</si>
  <si>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</si>
  <si>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</si>
  <si>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</si>
  <si>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</si>
  <si>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</si>
  <si>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</si>
  <si>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</si>
  <si>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</si>
  <si>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</si>
  <si>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</si>
  <si>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</si>
  <si>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</si>
  <si>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</si>
  <si>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</si>
  <si>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</si>
  <si>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</si>
  <si>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</si>
  <si>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</si>
  <si>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</si>
  <si>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</si>
  <si>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</si>
  <si>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</si>
  <si>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</si>
  <si>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</si>
  <si>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</si>
  <si>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</si>
  <si>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</si>
  <si>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</si>
  <si>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</si>
  <si>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</si>
  <si>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</si>
  <si>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</si>
  <si>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</si>
  <si>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</si>
  <si>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</si>
  <si>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</si>
  <si>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</si>
  <si>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</si>
  <si>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</si>
  <si>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</si>
  <si>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</si>
  <si>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</si>
  <si>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</si>
  <si>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</si>
  <si>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</si>
  <si>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</si>
  <si>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</si>
  <si>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</si>
  <si>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</si>
  <si>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</si>
  <si>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</si>
  <si>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</si>
  <si>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</si>
  <si>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</si>
  <si>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</si>
  <si>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</si>
  <si>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</si>
  <si>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</si>
  <si>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</si>
  <si>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</si>
  <si>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</si>
  <si>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</si>
  <si>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</si>
  <si>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</si>
  <si>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</si>
  <si>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</si>
  <si>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</si>
  <si>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</si>
  <si>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</si>
  <si>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</si>
  <si>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</si>
  <si>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</si>
  <si>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</si>
  <si>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</si>
  <si>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</si>
  <si>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</si>
  <si>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</si>
  <si>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</si>
  <si>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</si>
  <si>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</si>
  <si>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</si>
  <si>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</si>
  <si>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</si>
  <si>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</si>
  <si>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</si>
  <si>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</si>
  <si>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</si>
  <si>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</si>
  <si>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</si>
  <si>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</si>
  <si>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</si>
  <si>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</si>
  <si>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</si>
  <si>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</si>
  <si>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</si>
  <si>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</si>
  <si>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</si>
  <si>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</si>
  <si>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</si>
  <si>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</si>
  <si>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</si>
  <si>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</si>
  <si>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</si>
  <si>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</si>
  <si>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</si>
  <si>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</si>
  <si>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</si>
  <si>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</si>
  <si>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</si>
  <si>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</si>
  <si>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</si>
  <si>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</si>
  <si>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</si>
  <si>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</si>
  <si>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</si>
  <si>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</si>
  <si>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</si>
  <si>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</si>
  <si>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</si>
  <si>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</si>
  <si>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</si>
  <si>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</si>
  <si>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</si>
  <si>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</si>
  <si>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</si>
  <si>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</si>
  <si>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</si>
  <si>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</si>
  <si>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</si>
  <si>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</si>
  <si>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</si>
  <si>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</si>
  <si>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</si>
  <si>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</si>
  <si>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</si>
  <si>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</si>
  <si>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</si>
  <si>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</si>
  <si>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</si>
  <si>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</si>
  <si>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</si>
  <si>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</si>
  <si>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</si>
  <si>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</si>
  <si>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</si>
  <si>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</si>
  <si>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</si>
  <si>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</si>
  <si>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</si>
  <si>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</si>
  <si>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</si>
  <si>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</si>
  <si>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</si>
  <si>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</si>
  <si>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</si>
  <si>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</si>
  <si>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</si>
  <si>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</si>
  <si>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</si>
  <si>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</si>
  <si>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</si>
  <si>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</si>
  <si>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</si>
  <si>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</si>
  <si>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</si>
  <si>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</si>
  <si>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</si>
  <si>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</si>
  <si>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</si>
  <si>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</si>
  <si>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</si>
  <si>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</si>
  <si>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</si>
  <si>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</si>
  <si>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</si>
  <si>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</si>
  <si>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</si>
  <si>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</si>
  <si>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</si>
  <si>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</si>
  <si>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</si>
  <si>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</si>
  <si>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</si>
  <si>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</si>
  <si>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</si>
  <si>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</si>
  <si>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</si>
  <si>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</si>
  <si>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</si>
  <si>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</si>
  <si>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</si>
  <si>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</si>
  <si>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</si>
  <si>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</si>
  <si>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</si>
  <si>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</si>
  <si>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</si>
  <si>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</si>
  <si>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</si>
  <si>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</si>
  <si>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</si>
  <si>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</si>
  <si>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</si>
  <si>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</si>
  <si>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</si>
  <si>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</si>
  <si>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</si>
  <si>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</si>
  <si>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</si>
  <si>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</si>
  <si>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</si>
  <si>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</si>
  <si>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</si>
  <si>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</si>
  <si>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</si>
  <si>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</si>
  <si>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</si>
  <si>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</si>
  <si>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</si>
  <si>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</si>
  <si>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</si>
  <si>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</si>
  <si>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</si>
  <si>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</si>
  <si>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</si>
  <si>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</si>
  <si>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</si>
  <si>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</si>
  <si>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</si>
  <si>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</si>
  <si>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</si>
  <si>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</si>
  <si>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</si>
  <si>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</si>
  <si>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</si>
  <si>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</si>
  <si>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</si>
  <si>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</si>
  <si>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</si>
  <si>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</si>
  <si>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</si>
  <si>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</si>
  <si>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</si>
  <si>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</si>
  <si>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</si>
  <si>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</si>
  <si>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</si>
  <si>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</si>
  <si>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</si>
  <si>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</si>
  <si>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</si>
  <si>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</si>
  <si>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</si>
  <si>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</si>
  <si>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</si>
  <si>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</si>
  <si>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</si>
  <si>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</si>
  <si>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</si>
  <si>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</si>
  <si>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</si>
  <si>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</si>
  <si>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</si>
  <si>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</si>
  <si>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</si>
  <si>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</si>
  <si>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</si>
  <si>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</si>
  <si>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</si>
  <si>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</si>
  <si>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</si>
  <si>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</si>
  <si>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</si>
  <si>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</si>
  <si>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</si>
  <si>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</si>
  <si>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</si>
  <si>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</si>
  <si>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</si>
  <si>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</si>
  <si>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</si>
  <si>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</si>
  <si>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</si>
  <si>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</si>
  <si>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</si>
  <si>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</si>
  <si>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</si>
  <si>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</si>
  <si>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</si>
  <si>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</si>
  <si>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</si>
  <si>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</si>
  <si>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</si>
  <si>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</si>
  <si>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</si>
  <si>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</si>
  <si>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</si>
  <si>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</si>
  <si>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</si>
  <si>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</si>
  <si>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</si>
  <si>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</si>
  <si>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</si>
  <si>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</si>
  <si>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</si>
  <si>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</si>
  <si>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</si>
  <si>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</si>
  <si>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</si>
  <si>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</si>
  <si>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</si>
  <si>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</si>
  <si>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</si>
  <si>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</si>
  <si>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</si>
  <si>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</si>
  <si>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</si>
  <si>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</si>
  <si>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</si>
  <si>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</si>
  <si>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</si>
  <si>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</si>
  <si>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</si>
  <si>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</si>
  <si>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</si>
  <si>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</si>
  <si>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</si>
  <si>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</si>
  <si>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</si>
  <si>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</si>
  <si>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</si>
  <si>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</si>
  <si>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</si>
  <si>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</si>
  <si>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</si>
  <si>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</si>
  <si>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</si>
  <si>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</si>
  <si>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</si>
  <si>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</si>
  <si>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</si>
  <si>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</si>
  <si>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</si>
  <si>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</si>
  <si>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</si>
  <si>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</si>
  <si>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</si>
  <si>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</si>
  <si>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</si>
  <si>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</si>
  <si>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</si>
  <si>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</si>
  <si>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</si>
  <si>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</si>
  <si>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</si>
  <si>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</si>
  <si>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</si>
  <si>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</si>
  <si>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</si>
  <si>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</si>
  <si>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</si>
  <si>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</si>
  <si>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</si>
  <si>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</si>
  <si>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</si>
  <si>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</si>
  <si>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</si>
  <si>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</si>
  <si>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</si>
  <si>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</si>
  <si>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</si>
  <si>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</si>
  <si>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</si>
  <si>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</si>
  <si>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</si>
  <si>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</si>
  <si>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</si>
  <si>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</si>
  <si>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</si>
  <si>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</si>
  <si>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</si>
  <si>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</si>
  <si>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</si>
  <si>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</si>
  <si>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</si>
  <si>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</si>
  <si>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</si>
  <si>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</si>
  <si>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</si>
  <si>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</si>
  <si>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</si>
  <si>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</si>
  <si>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</si>
  <si>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</si>
  <si>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</si>
  <si>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</si>
  <si>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</si>
  <si>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</si>
  <si>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</si>
  <si>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</si>
  <si>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</si>
  <si>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</si>
  <si>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</si>
  <si>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</si>
  <si>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</si>
  <si>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</si>
  <si>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</si>
  <si>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</si>
  <si>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</si>
  <si>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</si>
  <si>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</si>
  <si>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</si>
  <si>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</si>
  <si>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</si>
  <si>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</si>
  <si>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</si>
  <si>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</si>
  <si>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</si>
  <si>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</si>
  <si>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</si>
  <si>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</si>
  <si>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</si>
  <si>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</si>
  <si>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</si>
  <si>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</si>
  <si>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</si>
  <si>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</si>
  <si>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</si>
  <si>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</si>
  <si>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</si>
  <si>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</si>
  <si>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</si>
  <si>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</si>
  <si>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</si>
  <si>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</si>
  <si>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</si>
  <si>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</si>
  <si>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</si>
  <si>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</si>
  <si>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</si>
  <si>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</si>
  <si>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</si>
  <si>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</si>
  <si>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</si>
  <si>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</si>
  <si>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</si>
  <si>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</si>
  <si>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</si>
  <si>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</si>
  <si>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</si>
  <si>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</si>
  <si>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</si>
  <si>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</si>
  <si>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</si>
  <si>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</si>
  <si>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</si>
  <si>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</si>
  <si>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</si>
  <si>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</si>
  <si>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</si>
  <si>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</si>
  <si>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</si>
  <si>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</si>
  <si>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</si>
  <si>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</si>
  <si>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</si>
  <si>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</si>
  <si>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</si>
  <si>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</si>
  <si>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</si>
  <si>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</si>
  <si>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</si>
  <si>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</si>
  <si>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</si>
  <si>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</si>
  <si>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</si>
  <si>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</si>
  <si>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</si>
  <si>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</si>
  <si>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</si>
  <si>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</si>
  <si>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</si>
  <si>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</si>
  <si>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</si>
  <si>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</si>
  <si>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</si>
  <si>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</si>
  <si>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</si>
  <si>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</si>
  <si>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</si>
  <si>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</si>
  <si>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</si>
  <si>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</si>
  <si>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</si>
  <si>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</si>
  <si>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</si>
  <si>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</si>
  <si>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</si>
  <si>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</si>
  <si>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</si>
  <si>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</si>
  <si>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</si>
  <si>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</si>
  <si>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</si>
  <si>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</si>
  <si>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</si>
  <si>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</si>
  <si>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</si>
  <si>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</si>
  <si>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</si>
  <si>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</si>
  <si>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</si>
  <si>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</si>
  <si>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</si>
  <si>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</si>
  <si>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</si>
  <si>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</si>
  <si>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</si>
  <si>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</si>
  <si>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</si>
  <si>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</si>
  <si>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</si>
  <si>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</si>
  <si>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</si>
  <si>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</si>
  <si>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</si>
  <si>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</si>
  <si>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</si>
  <si>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</si>
  <si>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</si>
  <si>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</si>
  <si>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</si>
  <si>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</si>
  <si>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</si>
  <si>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</si>
  <si>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</si>
  <si>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</si>
  <si>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</si>
  <si>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</si>
  <si>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</si>
  <si>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</si>
  <si>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</si>
  <si>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</si>
  <si>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</si>
  <si>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</si>
  <si>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</si>
  <si>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</si>
  <si>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</si>
  <si>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</si>
  <si>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</si>
  <si>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</si>
  <si>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</si>
  <si>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</si>
  <si>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</si>
  <si>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</si>
  <si>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</si>
  <si>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</si>
  <si>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</si>
  <si>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</si>
  <si>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</si>
  <si>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</si>
  <si>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</si>
  <si>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</si>
  <si>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</si>
  <si>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</si>
  <si>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</si>
  <si>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</si>
  <si>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</si>
  <si>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</si>
  <si>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</si>
  <si>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</si>
  <si>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</si>
  <si>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</si>
  <si>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</si>
  <si>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</si>
  <si>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</si>
  <si>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</si>
  <si>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</si>
  <si>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</si>
  <si>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</si>
  <si>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</si>
  <si>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</si>
  <si>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</si>
  <si>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</si>
  <si>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</si>
  <si>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</si>
  <si>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</si>
  <si>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</si>
  <si>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</si>
  <si>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</si>
  <si>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</si>
  <si>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</si>
  <si>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</si>
  <si>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</si>
  <si>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</si>
  <si>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</si>
  <si>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</si>
  <si>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</si>
  <si>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</si>
  <si>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</si>
  <si>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</si>
  <si>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</si>
  <si>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</si>
  <si>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</si>
  <si>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</si>
  <si>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</si>
  <si>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</si>
  <si>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</si>
  <si>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</si>
  <si>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</si>
  <si>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</si>
  <si>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</si>
  <si>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</si>
  <si>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</si>
  <si>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</si>
  <si>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</si>
  <si>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</si>
  <si>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</si>
  <si>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</si>
  <si>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</si>
  <si>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</si>
  <si>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</si>
  <si>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</si>
  <si>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</si>
  <si>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</si>
  <si>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</si>
  <si>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</si>
  <si>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</si>
  <si>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</si>
  <si>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</si>
  <si>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</si>
  <si>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</si>
  <si>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</si>
  <si>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</si>
  <si>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</si>
  <si>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</si>
  <si>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</si>
  <si>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</si>
  <si>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</si>
  <si>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</si>
  <si>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</si>
  <si>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</si>
  <si>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</si>
  <si>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</si>
  <si>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</si>
  <si>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</si>
  <si>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</si>
  <si>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</si>
  <si>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</si>
  <si>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</si>
  <si>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</si>
  <si>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</si>
  <si>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</si>
  <si>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</si>
  <si>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</si>
  <si>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</si>
  <si>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</si>
  <si>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</si>
  <si>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</si>
  <si>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</si>
  <si>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</si>
  <si>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</si>
  <si>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</si>
  <si>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</si>
  <si>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</si>
  <si>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</si>
  <si>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</si>
  <si>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</si>
  <si>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</si>
  <si>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</si>
  <si>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</si>
  <si>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</si>
  <si>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</si>
  <si>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</si>
  <si>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</si>
  <si>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</si>
  <si>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</si>
  <si>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</si>
  <si>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</si>
  <si>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</si>
  <si>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</si>
  <si>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</si>
  <si>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</si>
  <si>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</si>
  <si>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</si>
  <si>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</si>
  <si>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</si>
  <si>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</si>
  <si>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</si>
  <si>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</si>
  <si>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</si>
  <si>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</si>
  <si>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</si>
  <si>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</si>
  <si>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</si>
  <si>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</si>
  <si>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</si>
  <si>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</si>
  <si>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</si>
  <si>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</si>
  <si>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</si>
  <si>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</si>
  <si>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</si>
  <si>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</si>
  <si>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</si>
  <si>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</si>
  <si>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</si>
  <si>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</si>
  <si>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</si>
  <si>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</si>
  <si>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</si>
  <si>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</si>
  <si>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</si>
  <si>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</si>
  <si>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</si>
  <si>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</si>
  <si>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</si>
  <si>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</si>
  <si>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</si>
  <si>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</si>
  <si>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</si>
  <si>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</si>
  <si>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</si>
  <si>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</si>
  <si>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</si>
  <si>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</si>
  <si>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</si>
  <si>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</si>
  <si>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</si>
  <si>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</si>
  <si>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</si>
  <si>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</si>
  <si>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</si>
  <si>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</si>
  <si>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</si>
  <si>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</si>
  <si>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</si>
  <si>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</si>
  <si>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</si>
  <si>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</si>
  <si>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</si>
  <si>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</si>
  <si>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</si>
  <si>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</si>
  <si>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</si>
  <si>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</si>
  <si>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</si>
  <si>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</si>
  <si>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</si>
  <si>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</si>
  <si>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</si>
  <si>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</si>
  <si>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</si>
  <si>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</si>
  <si>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</si>
  <si>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</si>
  <si>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</si>
  <si>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</si>
  <si>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</si>
  <si>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</si>
  <si>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</si>
  <si>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</si>
  <si>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</si>
  <si>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</si>
  <si>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</si>
  <si>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</si>
  <si>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</si>
  <si>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</si>
  <si>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</si>
  <si>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</si>
  <si>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</si>
  <si>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</si>
  <si>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</si>
  <si>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</si>
  <si>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</si>
  <si>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</si>
  <si>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</si>
  <si>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</si>
  <si>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</si>
  <si>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</si>
  <si>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</si>
  <si>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</si>
  <si>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</si>
  <si>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</si>
  <si>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</si>
  <si>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</si>
  <si>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</si>
  <si>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</si>
  <si>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</si>
  <si>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</si>
  <si>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</si>
  <si>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</si>
  <si>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</si>
  <si>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</si>
  <si>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</si>
  <si>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</si>
  <si>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</si>
  <si>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</si>
  <si>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</si>
  <si>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</si>
  <si>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</si>
  <si>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</si>
  <si>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</si>
  <si>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</si>
  <si>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</si>
  <si>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</si>
  <si>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</si>
  <si>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</si>
  <si>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</si>
  <si>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</si>
  <si>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</si>
  <si>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</si>
  <si>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</si>
  <si>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</si>
  <si>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</si>
  <si>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</si>
  <si>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</si>
  <si>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</si>
  <si>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</si>
  <si>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</si>
  <si>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</si>
  <si>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</si>
  <si>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</si>
  <si>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</si>
  <si>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</si>
  <si>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</si>
  <si>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</si>
  <si>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</si>
  <si>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</si>
  <si>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</si>
  <si>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</si>
  <si>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</si>
  <si>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</si>
  <si>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</si>
  <si>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</si>
  <si>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</si>
  <si>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</si>
  <si>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</si>
  <si>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</si>
  <si>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</si>
  <si>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</si>
  <si>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</si>
  <si>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</si>
  <si>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</si>
  <si>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</si>
  <si>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</si>
  <si>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</si>
  <si>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</si>
  <si>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</si>
  <si>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</si>
  <si>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</si>
  <si>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</si>
  <si>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</si>
  <si>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</si>
  <si>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</si>
  <si>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</si>
  <si>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</si>
  <si>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</si>
  <si>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</si>
  <si>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</si>
  <si>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</si>
  <si>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</si>
  <si>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</si>
  <si>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</si>
  <si>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</si>
  <si>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</si>
  <si>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</si>
  <si>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</si>
  <si>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</si>
  <si>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</si>
  <si>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</si>
  <si>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</si>
  <si>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</si>
  <si>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</si>
  <si>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</si>
  <si>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</si>
  <si>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</si>
  <si>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</si>
  <si>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</si>
  <si>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</si>
  <si>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</si>
  <si>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</si>
  <si>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</si>
  <si>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</si>
  <si>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</si>
  <si>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</si>
  <si>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</si>
  <si>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</si>
  <si>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</si>
  <si>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</si>
  <si>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</si>
  <si>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</si>
  <si>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</si>
  <si>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</si>
  <si>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</si>
  <si>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</si>
  <si>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</si>
  <si>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</si>
  <si>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</si>
  <si>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</si>
  <si>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</si>
  <si>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</si>
  <si>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</si>
  <si>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</si>
  <si>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</si>
  <si>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</si>
  <si>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</si>
  <si>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</si>
  <si>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</si>
  <si>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</si>
  <si>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</si>
  <si>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</si>
  <si>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</si>
  <si>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</si>
  <si>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</si>
  <si>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</si>
  <si>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</si>
  <si>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</si>
  <si>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</si>
  <si>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</si>
  <si>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</si>
  <si>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</si>
  <si>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</si>
  <si>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</si>
  <si>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</si>
  <si>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</si>
  <si>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</si>
  <si>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</si>
  <si>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</si>
  <si>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</si>
  <si>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</si>
  <si>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</si>
  <si>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</si>
  <si>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</si>
  <si>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</si>
  <si>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</si>
  <si>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</si>
  <si>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</si>
  <si>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</si>
  <si>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</si>
  <si>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</si>
  <si>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</si>
  <si>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</si>
  <si>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</si>
  <si>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</si>
  <si>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</si>
  <si>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</si>
  <si>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</si>
  <si>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</si>
  <si>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</si>
  <si>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</si>
  <si>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</si>
  <si>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</si>
  <si>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</si>
  <si>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</si>
  <si>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</si>
  <si>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</si>
  <si>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</si>
  <si>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</si>
  <si>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</si>
  <si>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</si>
  <si>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</si>
  <si>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</si>
  <si>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</si>
  <si>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</si>
  <si>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</si>
  <si>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</si>
  <si>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</si>
  <si>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</si>
  <si>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</si>
  <si>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</si>
  <si>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</si>
  <si>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</si>
  <si>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</si>
  <si>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</si>
  <si>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</si>
  <si>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</si>
  <si>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</si>
  <si>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</si>
  <si>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</si>
  <si>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</si>
  <si>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</si>
  <si>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</si>
  <si>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</si>
  <si>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</si>
  <si>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</si>
  <si>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</si>
  <si>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</si>
  <si>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</si>
  <si>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</si>
  <si>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</si>
  <si>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</si>
  <si>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</si>
  <si>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</si>
  <si>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</si>
  <si>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</si>
  <si>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</si>
  <si>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</si>
  <si>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</si>
  <si>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</si>
  <si>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</si>
  <si>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</si>
  <si>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</si>
  <si>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</si>
  <si>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</si>
  <si>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</si>
  <si>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</si>
  <si>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</si>
  <si>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</si>
  <si>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</si>
  <si>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</si>
  <si>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</si>
  <si>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</si>
  <si>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</si>
  <si>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</si>
  <si>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</si>
  <si>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</si>
  <si>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</si>
  <si>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</si>
  <si>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</si>
  <si>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</si>
  <si>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</si>
  <si>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</si>
  <si>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</si>
  <si>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</si>
  <si>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</si>
  <si>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</si>
  <si>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</si>
  <si>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</si>
  <si>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</si>
  <si>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</si>
  <si>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</si>
  <si>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</si>
  <si>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</si>
  <si>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</si>
  <si>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</si>
  <si>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</si>
  <si>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</si>
  <si>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</si>
  <si>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</si>
  <si>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</si>
  <si>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</si>
  <si>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</si>
  <si>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</si>
  <si>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</si>
  <si>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</si>
  <si>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</si>
  <si>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</si>
  <si>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</si>
  <si>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</si>
  <si>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</si>
  <si>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</si>
  <si>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</si>
  <si>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</si>
  <si>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</si>
  <si>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</si>
  <si>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</si>
  <si>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</si>
  <si>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</si>
  <si>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</si>
  <si>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</si>
  <si>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</si>
  <si>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</si>
  <si>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</si>
  <si>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</si>
  <si>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</si>
  <si>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</si>
  <si>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</si>
  <si>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</si>
  <si>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</si>
  <si>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</si>
  <si>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</si>
  <si>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</si>
  <si>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</si>
  <si>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</si>
  <si>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</si>
  <si>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</si>
  <si>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</si>
  <si>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</si>
  <si>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</si>
  <si>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</si>
  <si>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</si>
  <si>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</si>
  <si>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</si>
  <si>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</si>
  <si>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</si>
  <si>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</si>
  <si>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</si>
  <si>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</si>
  <si>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</si>
  <si>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</si>
  <si>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</si>
  <si>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</si>
  <si>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</si>
  <si>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</si>
  <si>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</si>
  <si>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</si>
  <si>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</si>
  <si>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</si>
  <si>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</si>
  <si>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</si>
  <si>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</si>
  <si>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</si>
  <si>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</si>
  <si>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</si>
  <si>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</si>
  <si>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</si>
  <si>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</si>
  <si>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</si>
  <si>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</si>
  <si>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</si>
  <si>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</si>
  <si>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</si>
  <si>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</si>
  <si>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</si>
  <si>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</si>
  <si>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</si>
  <si>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</si>
  <si>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</si>
  <si>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</si>
  <si>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</si>
  <si>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</si>
  <si>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</si>
  <si>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</si>
  <si>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</si>
  <si>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</si>
  <si>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</si>
  <si>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</si>
  <si>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</si>
  <si>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</si>
  <si>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</si>
  <si>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</si>
  <si>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</si>
  <si>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</si>
  <si>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</si>
  <si>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</si>
  <si>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</si>
  <si>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</si>
  <si>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</si>
  <si>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</si>
  <si>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</si>
  <si>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</si>
  <si>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</si>
  <si>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</si>
  <si>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</si>
  <si>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</si>
  <si>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</si>
  <si>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</si>
  <si>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</si>
  <si>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</si>
  <si>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</si>
  <si>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</si>
  <si>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</si>
  <si>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</si>
  <si>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</si>
  <si>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</si>
  <si>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</si>
  <si>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</si>
  <si>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</si>
  <si>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</si>
  <si>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</si>
  <si>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</si>
  <si>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</si>
  <si>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</si>
  <si>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</si>
  <si>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</si>
  <si>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</si>
  <si>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</si>
  <si>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</si>
  <si>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</si>
  <si>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</si>
  <si>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</si>
  <si>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</si>
  <si>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</si>
  <si>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</si>
  <si>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</si>
  <si>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</si>
  <si>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</si>
  <si>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</si>
  <si>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</si>
  <si>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</si>
  <si>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</si>
  <si>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</si>
  <si>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</si>
  <si>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</si>
  <si>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</si>
  <si>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</si>
  <si>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</si>
  <si>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</si>
  <si>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</si>
  <si>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</si>
  <si>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</si>
  <si>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</si>
  <si>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</si>
  <si>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</si>
  <si>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</si>
  <si>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</si>
  <si>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</si>
  <si>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</si>
  <si>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</si>
  <si>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</si>
  <si>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</si>
  <si>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</si>
  <si>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</si>
  <si>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</si>
  <si>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</si>
  <si>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</si>
  <si>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</si>
  <si>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</si>
  <si>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</si>
  <si>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</si>
  <si>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</si>
  <si>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</si>
  <si>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</si>
  <si>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</si>
  <si>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</si>
  <si>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</si>
  <si>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</si>
  <si>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</si>
  <si>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</si>
  <si>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</si>
  <si>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</si>
  <si>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</si>
  <si>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</si>
  <si>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</si>
  <si>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</si>
  <si>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</si>
  <si>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</si>
  <si>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</si>
  <si>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</si>
  <si>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</si>
  <si>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</si>
  <si>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</si>
  <si>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</si>
  <si>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</si>
  <si>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</si>
  <si>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</si>
  <si>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</si>
  <si>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</si>
  <si>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</si>
  <si>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</si>
  <si>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</si>
  <si>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</si>
  <si>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</si>
  <si>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</si>
  <si>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</si>
  <si>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</si>
  <si>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</si>
  <si>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</si>
  <si>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</si>
  <si>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</si>
  <si>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</si>
  <si>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</si>
  <si>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</si>
  <si>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</si>
  <si>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</si>
  <si>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</si>
  <si>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</si>
  <si>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</si>
  <si>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</si>
  <si>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</si>
  <si>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</si>
  <si>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</si>
  <si>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</si>
  <si>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</si>
  <si>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</si>
  <si>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</si>
  <si>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</si>
  <si>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</si>
  <si>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</si>
  <si>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</si>
  <si>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</si>
  <si>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</si>
  <si>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</si>
  <si>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</si>
  <si>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</si>
  <si>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</si>
  <si>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</si>
  <si>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</si>
  <si>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</si>
  <si>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</si>
  <si>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</si>
  <si>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</si>
  <si>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</si>
  <si>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</si>
  <si>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</si>
  <si>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</si>
  <si>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</si>
  <si>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</si>
  <si>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</si>
  <si>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</si>
  <si>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</si>
  <si>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</si>
  <si>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</si>
  <si>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</si>
  <si>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</si>
  <si>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</si>
  <si>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</si>
  <si>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</si>
  <si>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</si>
  <si>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</si>
  <si>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</si>
  <si>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</si>
  <si>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</si>
  <si>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</si>
  <si>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</si>
  <si>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</si>
  <si>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</si>
  <si>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</si>
  <si>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</si>
  <si>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</si>
  <si>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</si>
  <si>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</si>
  <si>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</si>
  <si>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</si>
  <si>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</si>
  <si>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</si>
  <si>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</si>
  <si>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</si>
  <si>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</si>
  <si>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</si>
  <si>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</si>
  <si>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</si>
  <si>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</si>
  <si>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</si>
  <si>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</si>
  <si>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</si>
  <si>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</si>
  <si>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</si>
  <si>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</si>
  <si>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</si>
  <si>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</si>
  <si>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</si>
  <si>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</si>
  <si>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</si>
  <si>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</si>
  <si>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</si>
  <si>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</si>
  <si>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</si>
  <si>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</si>
  <si>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</si>
  <si>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</si>
  <si>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</si>
  <si>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</si>
  <si>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</si>
  <si>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</si>
  <si>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</si>
  <si>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</si>
  <si>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</si>
  <si>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</si>
  <si>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</si>
  <si>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</si>
  <si>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</si>
  <si>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</si>
  <si>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</si>
  <si>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</si>
  <si>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</si>
  <si>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</si>
  <si>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</si>
  <si>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</si>
  <si>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</si>
  <si>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</si>
  <si>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</si>
  <si>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</si>
  <si>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</si>
  <si>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</si>
  <si>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</si>
  <si>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</si>
  <si>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</si>
  <si>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</si>
  <si>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</si>
  <si>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</si>
  <si>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</si>
  <si>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</si>
  <si>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</si>
  <si>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</si>
  <si>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</si>
  <si>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</si>
  <si>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</si>
  <si>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</si>
  <si>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</si>
  <si>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</si>
  <si>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</si>
  <si>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</si>
  <si>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</si>
  <si>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</si>
  <si>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</si>
  <si>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</si>
  <si>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</si>
  <si>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</si>
  <si>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</si>
  <si>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</si>
  <si>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</si>
  <si>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</si>
  <si>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</si>
  <si>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</si>
  <si>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</si>
  <si>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</si>
  <si>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</si>
  <si>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</si>
  <si>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</si>
  <si>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</si>
  <si>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</si>
  <si>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</si>
  <si>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</si>
  <si>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</si>
  <si>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</si>
  <si>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</si>
  <si>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</si>
  <si>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</si>
  <si>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</si>
  <si>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</si>
  <si>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</si>
  <si>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</si>
  <si>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</si>
  <si>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</si>
  <si>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</si>
  <si>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</si>
  <si>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</si>
  <si>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</si>
  <si>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</si>
  <si>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</si>
  <si>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</si>
  <si>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</si>
  <si>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</si>
  <si>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</si>
  <si>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</si>
  <si>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</si>
  <si>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</si>
  <si>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</si>
  <si>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</si>
  <si>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</si>
  <si>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</si>
  <si>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</si>
  <si>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</si>
  <si>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</si>
  <si>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</si>
  <si>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</si>
  <si>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</si>
  <si>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</si>
  <si>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</si>
  <si>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</si>
  <si>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</si>
  <si>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</si>
  <si>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</si>
  <si>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</si>
  <si>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</si>
  <si>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</si>
  <si>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</si>
  <si>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</si>
  <si>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</si>
  <si>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</si>
  <si>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</si>
  <si>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</si>
  <si>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</si>
  <si>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</si>
  <si>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</si>
  <si>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</si>
  <si>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</si>
  <si>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</si>
  <si>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</si>
  <si>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</si>
  <si>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</si>
  <si>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</si>
  <si>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</si>
  <si>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</si>
  <si>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</si>
  <si>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</si>
  <si>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</si>
  <si>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</si>
  <si>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</si>
  <si>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</si>
  <si>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</si>
  <si>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</si>
  <si>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</si>
  <si>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</si>
  <si>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</si>
  <si>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</si>
  <si>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</si>
  <si>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</si>
  <si>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</si>
  <si>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</si>
  <si>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</si>
  <si>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</si>
  <si>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</si>
  <si>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</si>
  <si>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</si>
  <si>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</si>
  <si>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</si>
  <si>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</si>
  <si>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</si>
  <si>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</si>
  <si>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</si>
  <si>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</si>
  <si>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</si>
  <si>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</si>
  <si>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</si>
  <si>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</si>
  <si>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</si>
  <si>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</si>
  <si>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</si>
  <si>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</si>
  <si>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</si>
  <si>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</si>
  <si>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</si>
  <si>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</si>
  <si>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</si>
  <si>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</si>
  <si>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</si>
  <si>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</si>
  <si>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</si>
  <si>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</si>
  <si>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</si>
  <si>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</si>
  <si>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</si>
  <si>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</si>
  <si>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</si>
  <si>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</si>
  <si>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</si>
  <si>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</si>
  <si>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</si>
  <si>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</si>
  <si>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</si>
  <si>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</si>
  <si>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</si>
  <si>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</si>
  <si>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</si>
  <si>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</si>
  <si>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</si>
  <si>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</si>
  <si>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</si>
  <si>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</si>
  <si>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</si>
  <si>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</si>
  <si>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</si>
  <si>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</si>
  <si>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</si>
  <si>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</si>
  <si>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</si>
  <si>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</si>
  <si>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</si>
  <si>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</si>
  <si>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</si>
  <si>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</si>
  <si>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</si>
  <si>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</si>
  <si>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</si>
  <si>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</si>
  <si>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</si>
  <si>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</si>
  <si>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</si>
  <si>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</si>
  <si>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</si>
  <si>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</si>
  <si>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</si>
  <si>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</si>
  <si>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</si>
  <si>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</si>
  <si>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</si>
  <si>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</si>
  <si>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</si>
  <si>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</si>
  <si>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</si>
  <si>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</si>
  <si>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</si>
  <si>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</si>
  <si>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</si>
  <si>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</si>
  <si>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</si>
  <si>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</si>
  <si>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</si>
  <si>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</si>
  <si>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</si>
  <si>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</si>
  <si>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</si>
  <si>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</si>
  <si>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</si>
  <si>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</si>
  <si>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</si>
  <si>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</si>
  <si>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</si>
  <si>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</si>
  <si>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</si>
  <si>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</si>
  <si>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</si>
  <si>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</si>
  <si>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</si>
  <si>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</si>
  <si>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</si>
  <si>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</si>
  <si>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</si>
  <si>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</si>
  <si>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</si>
  <si>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</si>
  <si>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</si>
  <si>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</si>
  <si>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</si>
  <si>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</si>
  <si>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</si>
  <si>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</si>
  <si>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</si>
  <si>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</si>
  <si>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</si>
  <si>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</si>
  <si>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</si>
  <si>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</si>
  <si>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</si>
  <si>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</si>
  <si>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</si>
  <si>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</si>
  <si>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</si>
  <si>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</si>
  <si>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</si>
  <si>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</si>
  <si>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</si>
  <si>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</si>
  <si>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</si>
  <si>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</si>
  <si>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</si>
  <si>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</si>
  <si>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</si>
  <si>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</si>
  <si>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</si>
  <si>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</si>
  <si>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</si>
  <si>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</si>
  <si>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</si>
  <si>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</si>
  <si>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</si>
  <si>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</si>
  <si>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</si>
  <si>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</si>
  <si>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</si>
  <si>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</si>
  <si>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</si>
  <si>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</si>
  <si>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</si>
  <si>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</si>
  <si>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</si>
  <si>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</si>
  <si>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</si>
  <si>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</si>
  <si>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</si>
  <si>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</si>
  <si>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</si>
  <si>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</si>
  <si>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</si>
  <si>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</si>
  <si>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</si>
  <si>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</si>
  <si>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</si>
  <si>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</si>
  <si>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</si>
  <si>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</si>
  <si>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</si>
  <si>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</si>
  <si>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</si>
  <si>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</si>
  <si>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</si>
  <si>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</si>
  <si>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</si>
  <si>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</si>
  <si>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</si>
  <si>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</si>
  <si>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</si>
  <si>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</si>
  <si>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</si>
  <si>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</si>
  <si>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</si>
  <si>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</si>
  <si>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</si>
  <si>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</si>
  <si>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</si>
  <si>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</si>
  <si>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</si>
  <si>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</si>
  <si>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</si>
  <si>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</si>
  <si>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</si>
  <si>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</si>
  <si>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</si>
  <si>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</si>
  <si>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</si>
  <si>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</si>
  <si>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</si>
  <si>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</si>
  <si>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</si>
  <si>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</si>
  <si>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</si>
  <si>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</si>
  <si>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</si>
  <si>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</si>
  <si>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</si>
  <si>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</si>
  <si>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</si>
  <si>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</si>
  <si>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</si>
  <si>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</si>
  <si>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</si>
  <si>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</si>
  <si>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</si>
  <si>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</si>
  <si>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</si>
  <si>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</si>
  <si>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</si>
  <si>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</si>
  <si>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</si>
  <si>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</si>
  <si>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</si>
  <si>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</si>
  <si>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</si>
  <si>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</si>
  <si>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</si>
  <si>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</si>
  <si>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</si>
  <si>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</si>
  <si>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</si>
  <si>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</si>
  <si>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</si>
  <si>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</si>
  <si>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</si>
  <si>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</si>
  <si>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</si>
  <si>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</si>
  <si>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</si>
  <si>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</si>
  <si>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</si>
  <si>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</si>
  <si>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</si>
  <si>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</si>
  <si>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</si>
  <si>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</si>
  <si>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</si>
  <si>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</si>
  <si>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</si>
  <si>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</si>
  <si>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</si>
  <si>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</si>
  <si>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</si>
  <si>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</si>
  <si>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</si>
  <si>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</si>
  <si>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</si>
  <si>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</si>
  <si>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</si>
  <si>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</si>
  <si>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</si>
  <si>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</si>
  <si>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</si>
  <si>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</si>
  <si>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</si>
  <si>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</si>
  <si>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</si>
  <si>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</si>
  <si>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</si>
  <si>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</si>
  <si>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</si>
  <si>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</si>
  <si>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</si>
  <si>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</si>
  <si>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</si>
  <si>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</si>
  <si>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</si>
  <si>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</si>
  <si>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</si>
  <si>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</si>
  <si>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</si>
  <si>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</si>
  <si>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</si>
  <si>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</si>
  <si>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</si>
  <si>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</si>
  <si>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</si>
  <si>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</si>
  <si>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</si>
  <si>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</si>
  <si>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</si>
  <si>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</si>
  <si>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</si>
  <si>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</si>
  <si>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</si>
  <si>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</si>
  <si>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</si>
  <si>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</si>
  <si>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</si>
  <si>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</si>
  <si>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</si>
  <si>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</si>
  <si>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</si>
  <si>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</si>
  <si>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</si>
  <si>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</si>
  <si>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</si>
  <si>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</si>
  <si>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</si>
  <si>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</si>
  <si>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</si>
  <si>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</si>
  <si>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</si>
  <si>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</si>
  <si>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</si>
  <si>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</si>
  <si>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</si>
  <si>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</si>
  <si>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</si>
  <si>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</si>
  <si>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</si>
  <si>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</si>
  <si>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</si>
  <si>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</si>
  <si>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</si>
  <si>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</si>
  <si>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</si>
  <si>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</si>
  <si>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</si>
  <si>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</si>
  <si>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</si>
  <si>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</si>
  <si>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</si>
  <si>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</si>
  <si>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</si>
  <si>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</si>
  <si>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</si>
  <si>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</si>
  <si>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</si>
  <si>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</si>
  <si>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</si>
  <si>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</si>
  <si>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</si>
  <si>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</si>
  <si>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</si>
  <si>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</si>
  <si>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</si>
  <si>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</si>
  <si>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</si>
  <si>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</si>
  <si>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</si>
  <si>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</si>
  <si>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</si>
  <si>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</si>
  <si>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</si>
  <si>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</si>
  <si>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</si>
  <si>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</si>
  <si>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</si>
  <si>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</si>
  <si>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</si>
  <si>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</si>
  <si>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</si>
  <si>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</si>
  <si>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</si>
  <si>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</si>
  <si>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</si>
  <si>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</si>
  <si>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</si>
  <si>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</si>
  <si>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</si>
  <si>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</si>
  <si>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</si>
  <si>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</si>
  <si>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</si>
  <si>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</si>
  <si>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</si>
  <si>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</si>
  <si>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</si>
  <si>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</si>
  <si>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</si>
  <si>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</si>
  <si>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</si>
  <si>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</si>
  <si>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</si>
  <si>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</si>
  <si>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</si>
  <si>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</si>
  <si>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</si>
  <si>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</si>
  <si>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</si>
  <si>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</si>
  <si>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</si>
  <si>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</si>
  <si>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</si>
  <si>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</si>
  <si>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</si>
  <si>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</si>
  <si>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</si>
  <si>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</si>
  <si>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</si>
  <si>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</si>
  <si>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</si>
  <si>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</si>
  <si>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</si>
  <si>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</si>
  <si>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</si>
  <si>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</si>
  <si>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</si>
  <si>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</si>
  <si>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</si>
  <si>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</si>
  <si>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</si>
  <si>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</si>
  <si>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</si>
  <si>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</si>
  <si>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</si>
  <si>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</si>
  <si>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</si>
  <si>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</si>
  <si>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</si>
  <si>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</si>
  <si>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</si>
  <si>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</si>
  <si>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</si>
  <si>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</si>
  <si>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</si>
  <si>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</si>
  <si>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</si>
  <si>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</si>
  <si>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</si>
  <si>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</si>
  <si>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</si>
  <si>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</si>
  <si>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</si>
  <si>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</si>
  <si>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</si>
  <si>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</si>
  <si>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</si>
  <si>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</si>
  <si>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</si>
  <si>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</si>
  <si>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</si>
  <si>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</si>
  <si>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</si>
  <si>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</si>
  <si>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</si>
  <si>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</si>
  <si>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</si>
  <si>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</si>
  <si>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</si>
  <si>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</si>
  <si>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</si>
  <si>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</si>
  <si>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</si>
  <si>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</si>
  <si>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</si>
  <si>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</si>
  <si>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</si>
  <si>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</si>
  <si>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</si>
  <si>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</si>
  <si>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</si>
  <si>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</si>
  <si>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</si>
  <si>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</si>
  <si>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</si>
  <si>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</si>
  <si>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</si>
  <si>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</si>
  <si>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</si>
  <si>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</si>
  <si>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</si>
  <si>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</si>
  <si>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</si>
  <si>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</si>
  <si>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</si>
  <si>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</si>
  <si>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</si>
  <si>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</si>
  <si>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</si>
  <si>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</si>
  <si>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</si>
  <si>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</si>
  <si>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</si>
  <si>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</si>
  <si>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</si>
  <si>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</si>
  <si>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</si>
  <si>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</si>
  <si>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</si>
  <si>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</si>
  <si>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</si>
  <si>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</si>
  <si>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</si>
  <si>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</si>
  <si>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</si>
  <si>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</si>
  <si>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</si>
  <si>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</si>
  <si>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</si>
  <si>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</si>
  <si>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</si>
  <si>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</si>
  <si>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</si>
  <si>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</si>
  <si>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</si>
  <si>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</si>
  <si>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</si>
  <si>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</si>
  <si>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</si>
  <si>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</si>
  <si>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</si>
  <si>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</si>
  <si>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</si>
  <si>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</si>
  <si>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</si>
  <si>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</si>
  <si>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</si>
  <si>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</si>
  <si>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</si>
  <si>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</si>
  <si>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</si>
  <si>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</si>
  <si>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</si>
  <si>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</si>
  <si>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</si>
  <si>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</si>
  <si>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</si>
  <si>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</si>
  <si>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</si>
  <si>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</si>
  <si>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</si>
  <si>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</si>
  <si>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</si>
  <si>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</si>
  <si>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</si>
  <si>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</si>
  <si>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</si>
  <si>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</si>
  <si>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</si>
  <si>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</si>
  <si>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</si>
  <si>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</si>
  <si>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</si>
  <si>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</si>
  <si>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</si>
  <si>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</si>
  <si>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</si>
  <si>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</si>
  <si>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</si>
  <si>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</si>
  <si>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</si>
  <si>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</si>
  <si>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</si>
  <si>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</si>
  <si>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</si>
  <si>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</si>
  <si>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</si>
  <si>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</si>
  <si>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</si>
  <si>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</si>
  <si>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</si>
  <si>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</si>
  <si>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</si>
  <si>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</si>
  <si>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</si>
  <si>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</si>
  <si>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</si>
  <si>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</si>
  <si>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</si>
  <si>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</si>
  <si>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</si>
  <si>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</si>
  <si>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</si>
  <si>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</si>
  <si>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</si>
  <si>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</si>
  <si>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</si>
  <si>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</si>
  <si>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</si>
  <si>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</si>
  <si>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</si>
  <si>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</si>
  <si>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</si>
  <si>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</si>
  <si>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</si>
  <si>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</si>
  <si>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</si>
  <si>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</si>
  <si>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</si>
  <si>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</si>
  <si>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</si>
  <si>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</si>
  <si>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</si>
  <si>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</si>
  <si>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</si>
  <si>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</si>
  <si>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</si>
  <si>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</si>
  <si>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</si>
  <si>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</si>
  <si>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</si>
  <si>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</si>
  <si>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</si>
  <si>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</si>
  <si>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</si>
  <si>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</si>
  <si>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</si>
  <si>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</si>
  <si>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</si>
  <si>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</si>
  <si>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</si>
  <si>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</si>
  <si>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</si>
  <si>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</si>
  <si>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</si>
  <si>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</si>
  <si>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</si>
  <si>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</si>
  <si>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</si>
  <si>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</si>
  <si>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</si>
  <si>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</si>
  <si>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</si>
  <si>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</si>
  <si>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</si>
  <si>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</si>
  <si>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</si>
  <si>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</si>
  <si>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</si>
  <si>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</si>
  <si>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</si>
  <si>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</si>
  <si>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</si>
  <si>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</si>
  <si>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</si>
  <si>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</si>
  <si>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</si>
  <si>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</si>
  <si>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</si>
  <si>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</si>
  <si>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</si>
  <si>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</si>
  <si>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</si>
  <si>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</si>
  <si>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</si>
  <si>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</si>
  <si>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</si>
  <si>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</si>
  <si>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</si>
  <si>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</si>
  <si>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</si>
  <si>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</si>
  <si>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</si>
  <si>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</si>
  <si>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</si>
  <si>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</si>
  <si>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</si>
  <si>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</si>
  <si>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</si>
  <si>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</si>
  <si>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</si>
  <si>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</si>
  <si>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</si>
  <si>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</si>
  <si>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</si>
  <si>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</si>
  <si>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</si>
  <si>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</si>
  <si>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</si>
  <si>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</si>
  <si>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</si>
  <si>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</si>
  <si>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</si>
  <si>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</si>
  <si>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</si>
  <si>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</si>
  <si>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</si>
  <si>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</si>
  <si>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</si>
  <si>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</si>
  <si>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</si>
  <si>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</si>
  <si>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</si>
  <si>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</si>
  <si>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</si>
  <si>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</si>
  <si>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</si>
  <si>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</si>
  <si>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</si>
  <si>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</si>
  <si>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</si>
  <si>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</si>
  <si>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</si>
  <si>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</si>
  <si>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</si>
  <si>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</si>
  <si>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</si>
  <si>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</si>
  <si>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</si>
  <si>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</si>
  <si>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</si>
  <si>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</si>
  <si>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</si>
  <si>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</si>
  <si>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</si>
  <si>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</si>
  <si>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</si>
  <si>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</si>
  <si>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</si>
  <si>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</si>
  <si>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</si>
  <si>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</si>
  <si>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</si>
  <si>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</si>
  <si>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</si>
  <si>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</si>
  <si>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</si>
  <si>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</si>
  <si>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</si>
  <si>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</si>
  <si>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</si>
  <si>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</si>
  <si>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</si>
  <si>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</si>
  <si>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</si>
  <si>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</si>
  <si>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</si>
  <si>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</si>
  <si>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</si>
  <si>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</si>
  <si>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</si>
  <si>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</si>
  <si>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</si>
  <si>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</si>
  <si>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</si>
  <si>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</si>
  <si>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</si>
  <si>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</si>
  <si>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</si>
  <si>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</si>
  <si>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</si>
  <si>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</si>
  <si>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</si>
  <si>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</si>
  <si>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</si>
  <si>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</si>
  <si>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</si>
  <si>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</si>
  <si>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</si>
  <si>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</si>
  <si>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</si>
  <si>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</si>
  <si>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</si>
  <si>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</si>
  <si>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</si>
  <si>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</si>
  <si>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</si>
  <si>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</si>
  <si>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</si>
  <si>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</si>
  <si>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</si>
  <si>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</si>
  <si>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</si>
  <si>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</si>
  <si>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</si>
  <si>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</si>
  <si>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</si>
  <si>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</si>
  <si>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</si>
  <si>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</si>
  <si>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</si>
  <si>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</si>
  <si>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</si>
  <si>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</si>
  <si>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</si>
  <si>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</si>
  <si>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</si>
  <si>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</si>
  <si>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</si>
  <si>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</si>
  <si>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</si>
  <si>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</si>
  <si>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</si>
  <si>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</si>
  <si>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</si>
  <si>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</si>
  <si>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</si>
  <si>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</si>
  <si>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</si>
  <si>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</si>
  <si>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</si>
  <si>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</si>
  <si>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</si>
  <si>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</si>
  <si>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</si>
  <si>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</si>
  <si>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</si>
  <si>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</si>
  <si>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</si>
  <si>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</si>
  <si>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</si>
  <si>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</si>
  <si>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</si>
  <si>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</si>
  <si>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</si>
  <si>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</si>
  <si>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</si>
  <si>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</si>
  <si>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</si>
  <si>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</si>
  <si>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</si>
  <si>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</si>
  <si>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</si>
  <si>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</si>
  <si>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</si>
  <si>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</si>
  <si>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</si>
  <si>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</si>
  <si>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</si>
  <si>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</si>
  <si>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</si>
  <si>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</si>
  <si>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</si>
  <si>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</si>
  <si>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</si>
  <si>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</si>
  <si>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</si>
  <si>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</si>
  <si>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</si>
  <si>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</si>
  <si>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</si>
  <si>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</si>
  <si>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</si>
  <si>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</si>
  <si>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</si>
  <si>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</si>
  <si>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</si>
  <si>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</si>
  <si>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</si>
  <si>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</si>
  <si>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</si>
  <si>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</si>
  <si>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</si>
  <si>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</si>
  <si>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</si>
  <si>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</si>
  <si>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</si>
  <si>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</si>
  <si>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</si>
  <si>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</si>
  <si>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</si>
  <si>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</si>
  <si>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</si>
  <si>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</si>
  <si>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</si>
  <si>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</si>
  <si>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</si>
  <si>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</si>
  <si>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</si>
  <si>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</si>
  <si>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</si>
  <si>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</si>
  <si>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</si>
  <si>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</si>
  <si>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</si>
  <si>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</si>
  <si>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</si>
  <si>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</si>
  <si>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</si>
  <si>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</si>
  <si>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</si>
  <si>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</si>
  <si>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</si>
  <si>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</si>
  <si>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</si>
  <si>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</si>
  <si>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</si>
  <si>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</si>
  <si>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</si>
  <si>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</si>
  <si>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</si>
  <si>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</si>
  <si>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</si>
  <si>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</si>
  <si>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</si>
  <si>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</si>
  <si>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</si>
  <si>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</si>
  <si>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</si>
  <si>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</si>
  <si>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</si>
  <si>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</si>
  <si>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</si>
  <si>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</si>
  <si>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</si>
  <si>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</si>
  <si>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</si>
  <si>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</si>
  <si>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</si>
  <si>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</si>
  <si>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</si>
  <si>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</si>
  <si>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</si>
  <si>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</si>
  <si>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</si>
  <si>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</si>
  <si>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</si>
  <si>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</si>
  <si>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</si>
  <si>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</si>
  <si>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</si>
  <si>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</si>
  <si>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</si>
  <si>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</si>
  <si>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</si>
  <si>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</si>
  <si>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</si>
  <si>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</si>
  <si>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</si>
  <si>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</si>
  <si>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</si>
  <si>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</si>
  <si>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</si>
  <si>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</si>
  <si>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</si>
  <si>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</si>
  <si>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</si>
  <si>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</si>
  <si>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</si>
  <si>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</si>
  <si>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</si>
  <si>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</si>
  <si>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</si>
  <si>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</si>
  <si>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</si>
  <si>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</si>
  <si>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</si>
  <si>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</si>
  <si>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</si>
  <si>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</si>
  <si>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</si>
  <si>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</si>
  <si>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</si>
  <si>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</si>
  <si>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</si>
  <si>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</si>
  <si>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</si>
  <si>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</si>
  <si>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</si>
  <si>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</si>
  <si>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</si>
  <si>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</si>
  <si>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</si>
  <si>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</si>
  <si>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</si>
  <si>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</si>
  <si>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</si>
  <si>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</si>
  <si>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</si>
  <si>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</si>
  <si>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</si>
  <si>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</si>
  <si>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</si>
  <si>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</si>
  <si>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</si>
  <si>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</si>
  <si>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</si>
  <si>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</si>
  <si>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</si>
  <si>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</si>
  <si>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</si>
  <si>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</si>
  <si>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</si>
  <si>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</si>
  <si>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</si>
  <si>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</si>
  <si>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</si>
  <si>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</si>
  <si>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</si>
  <si>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</si>
  <si>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</si>
  <si>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</si>
  <si>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</si>
  <si>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</si>
  <si>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</si>
  <si>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</si>
  <si>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</si>
  <si>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</si>
  <si>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</si>
  <si>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</si>
  <si>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</si>
  <si>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</si>
  <si>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</si>
  <si>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</si>
  <si>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</si>
  <si>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</si>
  <si>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</si>
  <si>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</si>
  <si>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</si>
  <si>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</si>
  <si>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</si>
  <si>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</si>
  <si>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</si>
  <si>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</si>
  <si>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</si>
  <si>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</si>
  <si>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</si>
  <si>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</si>
  <si>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</si>
  <si>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</si>
  <si>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</si>
  <si>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</si>
  <si>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</si>
  <si>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</si>
  <si>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</si>
  <si>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</si>
  <si>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</si>
  <si>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</si>
  <si>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</si>
  <si>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</si>
  <si>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</si>
  <si>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</si>
  <si>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</si>
  <si>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</si>
  <si>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</si>
  <si>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</si>
  <si>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</si>
  <si>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</si>
  <si>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</si>
  <si>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</si>
  <si>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</si>
  <si>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</si>
  <si>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</si>
  <si>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</si>
  <si>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</si>
  <si>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</si>
  <si>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</si>
  <si>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</si>
  <si>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</si>
  <si>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</si>
  <si>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</si>
  <si>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</si>
  <si>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</si>
  <si>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</si>
  <si>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</si>
  <si>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</si>
  <si>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</si>
  <si>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</si>
  <si>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</si>
  <si>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</si>
  <si>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</si>
  <si>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</si>
  <si>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</si>
  <si>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</si>
  <si>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</si>
  <si>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</si>
  <si>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</si>
  <si>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</si>
  <si>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</si>
  <si>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</si>
  <si>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</si>
  <si>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</si>
  <si>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</si>
  <si>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</si>
  <si>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</si>
  <si>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</si>
  <si>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</si>
  <si>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</si>
  <si>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</si>
  <si>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</si>
  <si>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</si>
  <si>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</si>
  <si>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</si>
  <si>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</si>
  <si>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</si>
  <si>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</si>
  <si>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</si>
  <si>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</si>
  <si>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</si>
  <si>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</si>
  <si>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</si>
  <si>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</si>
  <si>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</si>
  <si>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</si>
  <si>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</si>
  <si>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</si>
  <si>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</si>
  <si>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</si>
  <si>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</si>
  <si>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</si>
  <si>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</si>
  <si>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</si>
  <si>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</si>
  <si>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</si>
  <si>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</si>
  <si>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</si>
  <si>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</si>
  <si>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</si>
  <si>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</si>
  <si>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</si>
  <si>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</si>
  <si>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</si>
  <si>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</si>
  <si>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</si>
  <si>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</si>
  <si>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</si>
  <si>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</si>
  <si>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</si>
  <si>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</si>
  <si>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</si>
  <si>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</si>
  <si>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</si>
  <si>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</si>
  <si>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</si>
  <si>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</si>
  <si>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</si>
  <si>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</si>
  <si>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</si>
  <si>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</si>
  <si>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</si>
  <si>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</si>
  <si>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</si>
  <si>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</si>
  <si>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</si>
  <si>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</si>
  <si>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</si>
  <si>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</si>
  <si>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</si>
  <si>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</si>
  <si>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</si>
  <si>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</si>
  <si>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</si>
  <si>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</si>
  <si>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</si>
  <si>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</si>
  <si>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</si>
  <si>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</si>
  <si>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</si>
  <si>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</si>
  <si>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</si>
  <si>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</si>
  <si>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</si>
  <si>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</si>
  <si>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</si>
  <si>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</si>
  <si>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</si>
  <si>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</si>
  <si>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</si>
  <si>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</si>
  <si>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</si>
  <si>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</si>
  <si>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</si>
  <si>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</si>
  <si>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</si>
  <si>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</si>
  <si>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</si>
  <si>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</si>
  <si>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</si>
  <si>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</si>
  <si>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</si>
  <si>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</si>
  <si>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</si>
  <si>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</si>
  <si>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</si>
  <si>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</si>
  <si>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</si>
  <si>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</si>
  <si>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</si>
  <si>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</si>
  <si>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</si>
  <si>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</si>
  <si>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</si>
  <si>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</si>
  <si>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</si>
  <si>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</si>
  <si>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</si>
  <si>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</si>
  <si>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</si>
  <si>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</si>
  <si>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</si>
  <si>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</si>
  <si>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</si>
  <si>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</si>
  <si>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</si>
  <si>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</si>
  <si>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</si>
  <si>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</si>
  <si>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</si>
  <si>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</si>
  <si>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</si>
  <si>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</si>
  <si>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</si>
  <si>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</si>
  <si>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</si>
  <si>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</si>
  <si>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</si>
  <si>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</si>
  <si>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</si>
  <si>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</si>
  <si>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</si>
  <si>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</si>
  <si>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</si>
  <si>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</si>
  <si>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</si>
  <si>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</si>
  <si>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</si>
  <si>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</si>
  <si>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</si>
  <si>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</si>
  <si>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</si>
  <si>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</si>
  <si>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</si>
  <si>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</si>
  <si>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</si>
  <si>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</si>
  <si>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</si>
  <si>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</si>
  <si>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</si>
  <si>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</si>
  <si>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</si>
  <si>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</si>
  <si>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</si>
  <si>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</si>
  <si>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</si>
  <si>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</si>
  <si>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</si>
  <si>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</si>
  <si>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</si>
  <si>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</si>
  <si>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</si>
  <si>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</si>
  <si>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</si>
  <si>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</si>
  <si>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</si>
  <si>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</si>
  <si>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</si>
  <si>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</si>
  <si>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</si>
  <si>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</si>
  <si>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</si>
  <si>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</si>
  <si>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</si>
  <si>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</si>
  <si>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</si>
  <si>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</si>
  <si>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</si>
  <si>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</si>
  <si>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</si>
  <si>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</si>
  <si>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</si>
  <si>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</si>
  <si>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</si>
  <si>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</si>
  <si>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</si>
  <si>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</si>
  <si>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</si>
  <si>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</si>
  <si>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</si>
  <si>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</si>
  <si>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</si>
  <si>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</si>
  <si>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</si>
  <si>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</si>
  <si>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</si>
  <si>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</si>
  <si>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</si>
  <si>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</si>
  <si>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</si>
  <si>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</si>
  <si>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</si>
  <si>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</si>
  <si>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</si>
  <si>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</si>
  <si>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</si>
  <si>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</si>
  <si>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</si>
  <si>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</si>
  <si>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</si>
  <si>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</si>
  <si>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</si>
  <si>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</si>
  <si>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</si>
  <si>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</si>
  <si>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</si>
  <si>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</si>
  <si>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</si>
  <si>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</si>
  <si>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</si>
  <si>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</si>
  <si>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</si>
  <si>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</si>
  <si>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</si>
  <si>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</si>
  <si>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</si>
  <si>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</si>
  <si>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</si>
  <si>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</si>
  <si>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</si>
  <si>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</si>
  <si>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</si>
  <si>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</si>
  <si>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</si>
  <si>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</si>
  <si>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</si>
  <si>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</si>
  <si>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</si>
  <si>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</si>
  <si>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</si>
  <si>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</si>
  <si>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</si>
  <si>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</si>
  <si>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</si>
  <si>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</si>
  <si>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</si>
  <si>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</si>
  <si>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</si>
  <si>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</si>
  <si>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</si>
  <si>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</si>
  <si>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</si>
  <si>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</si>
  <si>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</si>
  <si>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</si>
  <si>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</si>
  <si>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</si>
  <si>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</si>
  <si>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</si>
  <si>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</si>
  <si>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</si>
  <si>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</si>
  <si>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</si>
  <si>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</si>
  <si>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</si>
  <si>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</si>
  <si>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</si>
  <si>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</si>
  <si>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</si>
  <si>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</si>
  <si>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</si>
  <si>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</si>
  <si>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</si>
  <si>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</si>
  <si>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</si>
  <si>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</si>
  <si>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</si>
  <si>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</si>
  <si>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</si>
  <si>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</si>
  <si>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</si>
  <si>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</si>
  <si>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</si>
  <si>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</si>
  <si>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</si>
  <si>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</si>
  <si>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</si>
  <si>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</si>
  <si>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</si>
  <si>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</si>
  <si>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</si>
  <si>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</si>
  <si>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</si>
  <si>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</si>
  <si>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</si>
  <si>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</si>
  <si>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</si>
  <si>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</si>
  <si>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</si>
  <si>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</si>
  <si>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</si>
  <si>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</si>
  <si>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</si>
  <si>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</si>
  <si>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</si>
  <si>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</si>
  <si>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</si>
  <si>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</si>
  <si>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</si>
  <si>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</si>
  <si>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</si>
  <si>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</si>
  <si>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</si>
  <si>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</si>
  <si>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</si>
  <si>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</si>
  <si>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</si>
  <si>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</si>
  <si>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</si>
  <si>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</si>
  <si>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</si>
  <si>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</si>
  <si>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</si>
  <si>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</si>
  <si>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</si>
  <si>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</si>
  <si>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</si>
  <si>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</si>
  <si>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</si>
  <si>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</si>
  <si>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</si>
  <si>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</si>
  <si>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</si>
  <si>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</si>
  <si>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</si>
  <si>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</si>
  <si>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</si>
  <si>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</si>
  <si>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</si>
  <si>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</si>
  <si>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</si>
  <si>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</si>
  <si>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</si>
  <si>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</si>
  <si>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</si>
  <si>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</si>
  <si>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</si>
  <si>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</si>
  <si>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</si>
  <si>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</si>
  <si>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</si>
  <si>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</si>
  <si>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</si>
  <si>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</si>
  <si>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</si>
  <si>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</si>
  <si>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</si>
  <si>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</si>
  <si>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</si>
  <si>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</si>
  <si>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</si>
  <si>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</si>
  <si>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</si>
  <si>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</si>
  <si>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</si>
  <si>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</si>
  <si>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</si>
  <si>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</si>
  <si>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</si>
  <si>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</si>
  <si>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</si>
  <si>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</si>
  <si>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</si>
  <si>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</si>
  <si>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</si>
  <si>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</si>
  <si>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</si>
  <si>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</si>
  <si>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</si>
  <si>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</si>
  <si>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</si>
  <si>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</si>
  <si>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</si>
  <si>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</si>
  <si>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</si>
  <si>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</si>
  <si>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</si>
  <si>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</si>
  <si>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</si>
  <si>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</si>
  <si>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</si>
  <si>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</si>
  <si>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</si>
  <si>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</si>
  <si>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</si>
  <si>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</si>
  <si>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</si>
  <si>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</si>
  <si>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</si>
  <si>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</si>
  <si>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</si>
  <si>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</si>
  <si>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</si>
  <si>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</si>
  <si>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</si>
  <si>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</si>
  <si>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</si>
  <si>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</si>
  <si>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</si>
  <si>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</si>
  <si>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</si>
  <si>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</si>
  <si>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</si>
  <si>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</si>
  <si>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</si>
  <si>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</si>
  <si>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</si>
  <si>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</si>
  <si>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</si>
  <si>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</si>
  <si>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</si>
  <si>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</si>
  <si>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</si>
  <si>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</si>
  <si>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</si>
  <si>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</si>
  <si>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</si>
  <si>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</si>
  <si>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</si>
  <si>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</si>
  <si>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</si>
  <si>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</si>
  <si>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</si>
  <si>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</si>
  <si>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</si>
  <si>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</si>
  <si>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</si>
  <si>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</si>
  <si>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</si>
  <si>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</si>
  <si>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</si>
  <si>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</si>
  <si>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</si>
  <si>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</si>
  <si>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</si>
  <si>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</si>
  <si>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</si>
  <si>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</si>
  <si>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</si>
  <si>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</si>
  <si>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</si>
  <si>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</si>
  <si>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</si>
  <si>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</si>
  <si>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</si>
  <si>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</si>
  <si>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</si>
  <si>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</si>
  <si>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</si>
  <si>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</si>
  <si>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</si>
  <si>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</si>
  <si>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</si>
  <si>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</si>
  <si>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</si>
  <si>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</si>
  <si>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</si>
  <si>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</si>
  <si>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</si>
  <si>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</si>
  <si>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</si>
  <si>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</si>
  <si>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</si>
  <si>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</si>
  <si>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</si>
  <si>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</si>
  <si>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</si>
  <si>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</si>
  <si>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</si>
  <si>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</si>
  <si>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</si>
  <si>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</si>
  <si>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</si>
  <si>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</si>
  <si>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</si>
  <si>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</si>
  <si>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</si>
  <si>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</si>
  <si>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</si>
  <si>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</si>
  <si>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</si>
  <si>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</si>
  <si>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</si>
  <si>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</si>
  <si>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</si>
  <si>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</si>
  <si>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</si>
  <si>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</si>
  <si>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</si>
  <si>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</si>
  <si>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</si>
  <si>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</si>
  <si>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</si>
  <si>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</si>
  <si>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</si>
  <si>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</si>
  <si>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</si>
  <si>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</si>
  <si>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</si>
  <si>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</si>
  <si>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</si>
  <si>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</si>
  <si>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</si>
  <si>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</si>
  <si>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</si>
  <si>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</si>
  <si>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</si>
  <si>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</si>
  <si>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</si>
  <si>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</si>
  <si>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</si>
  <si>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</si>
  <si>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</si>
  <si>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</si>
  <si>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</si>
  <si>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</si>
  <si>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</si>
  <si>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</si>
  <si>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</si>
  <si>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</si>
  <si>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</si>
  <si>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</si>
  <si>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</si>
  <si>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</si>
  <si>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</si>
  <si>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</si>
  <si>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</si>
  <si>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</si>
  <si>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</si>
  <si>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</si>
  <si>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</si>
  <si>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</si>
  <si>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</si>
  <si>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</si>
  <si>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</si>
  <si>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</si>
  <si>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</si>
  <si>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</si>
  <si>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</si>
  <si>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</si>
  <si>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</si>
  <si>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</si>
  <si>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</si>
  <si>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</si>
  <si>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</si>
  <si>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</si>
  <si>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</si>
  <si>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</si>
  <si>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</si>
  <si>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</si>
  <si>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</si>
  <si>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</si>
  <si>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</si>
  <si>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</si>
  <si>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</si>
  <si>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</si>
  <si>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</si>
  <si>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</si>
  <si>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</si>
  <si>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</si>
  <si>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</si>
  <si>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</si>
  <si>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</si>
  <si>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</si>
  <si>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</si>
  <si>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</si>
  <si>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</si>
  <si>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</si>
  <si>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</si>
  <si>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</si>
  <si>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</si>
  <si>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</si>
  <si>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</si>
  <si>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</si>
  <si>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</si>
  <si>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</si>
  <si>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</si>
  <si>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</si>
  <si>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</si>
  <si>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</si>
  <si>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</si>
  <si>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</si>
  <si>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</si>
  <si>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</si>
  <si>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</si>
  <si>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</si>
  <si>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</si>
  <si>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</si>
  <si>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</si>
  <si>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</si>
  <si>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</si>
  <si>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</si>
  <si>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</si>
  <si>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</si>
  <si>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</si>
  <si>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</si>
  <si>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</si>
  <si>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</si>
  <si>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</si>
  <si>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</si>
  <si>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</si>
  <si>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</si>
  <si>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</si>
  <si>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</si>
  <si>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</si>
  <si>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</si>
  <si>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</si>
  <si>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</si>
  <si>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</si>
  <si>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</si>
  <si>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</si>
  <si>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</si>
  <si>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</si>
  <si>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</si>
  <si>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</si>
  <si>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</si>
  <si>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</si>
  <si>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</si>
  <si>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</si>
  <si>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</si>
  <si>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</si>
  <si>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</si>
  <si>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</si>
  <si>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</si>
  <si>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</si>
  <si>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</si>
  <si>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</si>
  <si>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</si>
  <si>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</si>
  <si>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</si>
  <si>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</si>
  <si>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</si>
  <si>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</si>
  <si>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</si>
  <si>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</si>
  <si>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</si>
  <si>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</si>
  <si>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</si>
  <si>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</si>
  <si>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</si>
  <si>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</si>
  <si>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</si>
  <si>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</si>
  <si>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</si>
  <si>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</si>
  <si>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</si>
  <si>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</si>
  <si>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</si>
  <si>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</si>
  <si>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</si>
  <si>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</si>
  <si>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</si>
  <si>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</si>
  <si>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</si>
  <si>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</si>
  <si>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</si>
  <si>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</si>
  <si>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</si>
  <si>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</si>
  <si>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</si>
  <si>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</si>
  <si>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</si>
  <si>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</si>
  <si>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</si>
  <si>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</si>
  <si>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</si>
  <si>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</si>
  <si>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</si>
  <si>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</si>
  <si>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</si>
  <si>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</si>
  <si>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</si>
  <si>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</si>
  <si>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</si>
  <si>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</si>
  <si>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</si>
  <si>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</si>
  <si>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</si>
  <si>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</si>
  <si>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</si>
  <si>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</si>
  <si>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</si>
  <si>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</si>
  <si>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</si>
  <si>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</si>
  <si>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</si>
  <si>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</si>
  <si>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</si>
  <si>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</si>
  <si>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</si>
  <si>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</si>
  <si>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</si>
  <si>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</si>
  <si>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</si>
  <si>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</si>
  <si>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</si>
  <si>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</si>
  <si>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</si>
  <si>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</si>
  <si>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</si>
  <si>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</si>
  <si>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</si>
  <si>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</si>
  <si>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</si>
  <si>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</si>
  <si>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</si>
  <si>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</si>
  <si>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</si>
  <si>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</si>
  <si>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</si>
  <si>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</si>
  <si>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</si>
  <si>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</si>
  <si>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</si>
  <si>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</si>
  <si>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</si>
  <si>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</si>
  <si>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</si>
  <si>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</si>
  <si>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</si>
  <si>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</si>
  <si>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</si>
  <si>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</si>
  <si>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</si>
  <si>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</si>
  <si>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</si>
  <si>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</si>
  <si>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</si>
  <si>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</si>
  <si>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</si>
  <si>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</si>
  <si>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</si>
  <si>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</si>
  <si>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</si>
  <si>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</si>
  <si>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</si>
  <si>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</si>
  <si>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</si>
  <si>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</si>
  <si>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</si>
  <si>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</si>
  <si>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</si>
  <si>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</si>
  <si>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</si>
  <si>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</si>
  <si>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</si>
  <si>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</si>
  <si>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</si>
  <si>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</si>
  <si>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</si>
  <si>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</si>
  <si>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</si>
  <si>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</si>
  <si>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</si>
  <si>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</si>
  <si>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</si>
  <si>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</si>
  <si>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</si>
  <si>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</si>
  <si>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</si>
  <si>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</si>
  <si>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</si>
  <si>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</si>
  <si>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</si>
  <si>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</si>
  <si>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</si>
  <si>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</si>
  <si>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</si>
  <si>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</si>
  <si>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</si>
  <si>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</si>
  <si>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</si>
  <si>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</si>
  <si>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</si>
  <si>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</si>
  <si>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</si>
  <si>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</si>
  <si>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</si>
  <si>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</si>
  <si>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</si>
  <si>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</si>
  <si>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</si>
  <si>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</si>
  <si>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</si>
  <si>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</si>
  <si>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</si>
  <si>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</si>
  <si>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</si>
  <si>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</si>
  <si>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</si>
  <si>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</si>
  <si>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</si>
  <si>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</si>
  <si>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</si>
  <si>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</si>
  <si>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</si>
  <si>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</si>
  <si>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</si>
  <si>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</si>
  <si>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</si>
  <si>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</si>
  <si>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</si>
  <si>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</si>
  <si>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</si>
  <si>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</si>
  <si>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</si>
  <si>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</si>
  <si>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</si>
  <si>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</si>
  <si>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</si>
  <si>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</si>
  <si>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</si>
  <si>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</si>
  <si>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</si>
  <si>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</si>
  <si>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</si>
  <si>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</si>
  <si>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</si>
  <si>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</si>
  <si>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</si>
  <si>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</si>
  <si>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</si>
  <si>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</si>
  <si>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</si>
  <si>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</si>
  <si>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</si>
  <si>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</si>
  <si>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</si>
  <si>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</si>
  <si>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</si>
  <si>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</si>
  <si>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</si>
  <si>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</si>
  <si>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</si>
  <si>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</si>
  <si>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</si>
  <si>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</si>
  <si>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</si>
  <si>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</si>
  <si>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</si>
  <si>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</si>
  <si>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</si>
  <si>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</si>
  <si>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</si>
  <si>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</si>
  <si>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</si>
  <si>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</si>
  <si>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</si>
  <si>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</si>
  <si>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</si>
  <si>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</si>
  <si>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</si>
  <si>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</si>
  <si>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</si>
  <si>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</si>
  <si>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</si>
  <si>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</si>
  <si>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</si>
  <si>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</si>
  <si>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</si>
  <si>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</si>
  <si>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</si>
  <si>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</si>
  <si>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</si>
  <si>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</si>
  <si>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</si>
  <si>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</si>
  <si>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</si>
  <si>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</si>
  <si>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</si>
  <si>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</si>
  <si>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</si>
  <si>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</si>
  <si>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</si>
  <si>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</si>
  <si>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</si>
  <si>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</si>
  <si>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</si>
  <si>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</si>
  <si>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</si>
  <si>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</si>
  <si>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</si>
  <si>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</si>
  <si>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</si>
  <si>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</si>
  <si>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</si>
  <si>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</si>
  <si>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</si>
  <si>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</si>
  <si>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</si>
  <si>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</si>
  <si>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</si>
  <si>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</si>
  <si>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</si>
  <si>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</si>
  <si>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</si>
  <si>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</si>
  <si>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</si>
  <si>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</si>
  <si>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</si>
  <si>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</si>
  <si>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</si>
  <si>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</si>
  <si>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</si>
  <si>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</si>
  <si>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</si>
  <si>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</si>
  <si>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</si>
  <si>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</si>
  <si>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</si>
  <si>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</si>
  <si>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</si>
  <si>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</si>
  <si>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</si>
  <si>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</si>
  <si>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</si>
  <si>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</si>
  <si>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</si>
  <si>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</si>
  <si>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</si>
  <si>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</si>
  <si>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</si>
  <si>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</si>
  <si>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</si>
  <si>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</si>
  <si>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</si>
  <si>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</si>
  <si>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</si>
  <si>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</si>
  <si>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</si>
  <si>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</si>
  <si>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</si>
  <si>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</si>
  <si>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</si>
  <si>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</si>
  <si>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</si>
  <si>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</si>
  <si>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</si>
  <si>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</si>
  <si>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</si>
  <si>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</si>
  <si>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</si>
  <si>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</si>
  <si>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</si>
  <si>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</si>
  <si>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</si>
  <si>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</si>
  <si>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</si>
  <si>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</si>
  <si>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</si>
  <si>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</si>
  <si>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</si>
  <si>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</si>
  <si>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</si>
  <si>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</si>
  <si>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</si>
  <si>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</si>
  <si>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</si>
  <si>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</si>
  <si>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</si>
  <si>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</si>
  <si>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</si>
  <si>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</si>
  <si>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</si>
  <si>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</si>
  <si>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</si>
  <si>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</si>
  <si>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</si>
  <si>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</si>
  <si>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</si>
  <si>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</si>
  <si>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</si>
  <si>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</si>
  <si>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</si>
  <si>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</si>
  <si>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</si>
  <si>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</si>
  <si>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</si>
  <si>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</si>
  <si>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</si>
  <si>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</si>
  <si>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</si>
  <si>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</si>
  <si>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</si>
  <si>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</si>
  <si>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</si>
  <si>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</si>
  <si>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</si>
  <si>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</si>
  <si>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</si>
  <si>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</si>
  <si>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</si>
  <si>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</si>
  <si>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</si>
  <si>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</si>
  <si>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</si>
  <si>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</si>
  <si>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</si>
  <si>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</si>
  <si>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</si>
  <si>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</si>
  <si>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</si>
  <si>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</si>
  <si>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</si>
  <si>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</si>
  <si>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</si>
  <si>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</si>
  <si>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</si>
  <si>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</si>
  <si>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</si>
  <si>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</si>
  <si>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</si>
  <si>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</si>
  <si>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</si>
  <si>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</si>
  <si>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</si>
  <si>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</si>
  <si>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</si>
  <si>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</si>
  <si>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</si>
  <si>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</si>
  <si>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</si>
  <si>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</si>
  <si>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</si>
  <si>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</si>
  <si>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</si>
  <si>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</si>
  <si>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</si>
  <si>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</si>
  <si>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</si>
  <si>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</si>
  <si>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</si>
  <si>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</si>
  <si>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</si>
  <si>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</si>
  <si>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</si>
  <si>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</si>
  <si>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</si>
  <si>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</si>
  <si>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</si>
  <si>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</si>
  <si>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</si>
  <si>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</si>
  <si>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</si>
  <si>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</si>
  <si>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</si>
  <si>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</si>
  <si>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</si>
  <si>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</si>
  <si>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</si>
  <si>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</si>
  <si>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</si>
  <si>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</si>
  <si>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</si>
  <si>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</si>
  <si>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</si>
  <si>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</si>
  <si>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</si>
  <si>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</si>
  <si>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</si>
  <si>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</si>
  <si>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</si>
  <si>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</si>
  <si>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</si>
  <si>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</si>
  <si>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</si>
  <si>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</si>
  <si>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</si>
  <si>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</si>
  <si>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</si>
  <si>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</si>
  <si>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</si>
  <si>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</si>
  <si>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</si>
  <si>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</si>
  <si>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</si>
  <si>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</si>
  <si>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</si>
  <si>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</si>
  <si>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</si>
  <si>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</si>
  <si>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</si>
  <si>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</si>
  <si>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</si>
  <si>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</si>
  <si>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</si>
  <si>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</si>
  <si>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</si>
  <si>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</si>
  <si>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</si>
  <si>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</si>
  <si>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</si>
  <si>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</si>
  <si>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</si>
  <si>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</si>
  <si>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</si>
  <si>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</si>
  <si>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</si>
  <si>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</si>
  <si>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</si>
  <si>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</si>
  <si>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</si>
  <si>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</si>
  <si>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</si>
  <si>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</si>
  <si>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</si>
  <si>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</si>
  <si>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</si>
  <si>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</si>
  <si>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</si>
  <si>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</si>
  <si>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</si>
  <si>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</si>
  <si>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</si>
  <si>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</si>
  <si>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</si>
  <si>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</si>
  <si>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</si>
  <si>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</si>
  <si>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</si>
  <si>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</si>
  <si>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</si>
  <si>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</si>
  <si>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</si>
  <si>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</si>
  <si>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</si>
  <si>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</si>
  <si>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</si>
  <si>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</si>
  <si>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</si>
  <si>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</si>
  <si>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</si>
  <si>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</si>
  <si>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</si>
  <si>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</si>
  <si>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</si>
  <si>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</si>
  <si>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</si>
  <si>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</si>
  <si>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</si>
  <si>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</si>
  <si>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</si>
  <si>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</si>
  <si>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</si>
  <si>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</si>
  <si>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</si>
  <si>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</si>
  <si>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</si>
  <si>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</si>
  <si>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</si>
  <si>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</si>
  <si>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</si>
  <si>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</si>
  <si>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</si>
  <si>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</si>
  <si>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</si>
  <si>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</si>
  <si>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</si>
  <si>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</si>
  <si>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</si>
  <si>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</si>
  <si>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</si>
  <si>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</si>
  <si>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</si>
  <si>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</si>
  <si>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</si>
  <si>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</si>
  <si>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</si>
  <si>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</si>
  <si>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</si>
  <si>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</si>
  <si>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</si>
  <si>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</si>
  <si>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</si>
  <si>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</si>
  <si>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</si>
  <si>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</si>
  <si>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</si>
  <si>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</si>
  <si>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</si>
  <si>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</si>
  <si>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</si>
  <si>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</si>
  <si>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</si>
  <si>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</si>
  <si>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</si>
  <si>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</si>
  <si>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</si>
  <si>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</si>
  <si>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</si>
  <si>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</si>
  <si>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</si>
  <si>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</si>
  <si>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</si>
  <si>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</si>
  <si>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</si>
  <si>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</si>
  <si>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</si>
  <si>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</si>
  <si>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</si>
  <si>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</si>
  <si>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</si>
  <si>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</si>
  <si>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</si>
  <si>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</si>
  <si>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</si>
  <si>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</si>
  <si>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</si>
  <si>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</si>
  <si>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</si>
  <si>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</si>
  <si>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</si>
  <si>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</si>
  <si>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</si>
  <si>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</si>
  <si>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</si>
  <si>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</si>
  <si>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</si>
  <si>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</si>
  <si>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</si>
  <si>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</si>
  <si>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</si>
  <si>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</si>
  <si>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</si>
  <si>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</si>
  <si>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</si>
  <si>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</si>
  <si>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</si>
  <si>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</si>
  <si>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</si>
  <si>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</si>
  <si>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</si>
  <si>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</si>
  <si>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</si>
  <si>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</si>
  <si>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</si>
  <si>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</si>
  <si>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</si>
  <si>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</si>
  <si>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</si>
  <si>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</si>
  <si>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</si>
  <si>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</si>
  <si>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</si>
  <si>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</si>
  <si>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</si>
  <si>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</si>
  <si>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</si>
  <si>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</si>
  <si>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</si>
  <si>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</si>
  <si>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</si>
  <si>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</si>
  <si>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</si>
  <si>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</si>
  <si>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</si>
  <si>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</si>
  <si>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</si>
  <si>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</si>
  <si>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</si>
  <si>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</si>
  <si>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</si>
  <si>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</si>
  <si>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</si>
  <si>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</si>
  <si>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</si>
  <si>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</si>
  <si>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</si>
  <si>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</si>
  <si>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</si>
  <si>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</si>
  <si>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</si>
  <si>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</si>
  <si>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</si>
  <si>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</si>
  <si>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</si>
  <si>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</si>
  <si>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</si>
  <si>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</si>
  <si>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</si>
  <si>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</si>
  <si>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</si>
  <si>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</si>
  <si>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</si>
  <si>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</si>
  <si>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</si>
  <si>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</si>
  <si>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</si>
  <si>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</si>
  <si>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</si>
  <si>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</si>
  <si>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</si>
  <si>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</si>
  <si>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</si>
  <si>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</si>
  <si>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</si>
  <si>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</si>
  <si>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</si>
  <si>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</si>
  <si>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</si>
  <si>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</si>
  <si>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</si>
  <si>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</si>
  <si>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</si>
  <si>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</si>
  <si>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</si>
  <si>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</si>
  <si>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</si>
  <si>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</si>
  <si>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</si>
  <si>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</si>
  <si>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</si>
  <si>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</si>
  <si>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</si>
  <si>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</si>
  <si>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</si>
  <si>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</si>
  <si>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</si>
  <si>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</si>
  <si>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</si>
  <si>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</si>
  <si>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</si>
  <si>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</si>
  <si>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</si>
  <si>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</si>
  <si>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</si>
  <si>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</si>
  <si>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</si>
  <si>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</si>
  <si>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</si>
  <si>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</si>
  <si>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</si>
  <si>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</si>
  <si>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</si>
  <si>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</si>
  <si>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</si>
  <si>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</si>
  <si>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</si>
  <si>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</si>
  <si>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</si>
  <si>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</si>
  <si>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</si>
  <si>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</si>
  <si>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</si>
  <si>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</si>
  <si>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</si>
  <si>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</si>
  <si>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</si>
  <si>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</si>
  <si>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</si>
  <si>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</si>
  <si>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</si>
  <si>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</si>
  <si>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</si>
  <si>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</si>
  <si>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</si>
  <si>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</si>
  <si>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</si>
  <si>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</si>
  <si>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</si>
  <si>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</si>
  <si>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</si>
  <si>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</si>
  <si>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</si>
  <si>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</si>
  <si>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</si>
  <si>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</si>
  <si>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</si>
  <si>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</si>
  <si>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</si>
  <si>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</si>
  <si>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</si>
  <si>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</si>
  <si>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</si>
  <si>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</si>
  <si>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</si>
  <si>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</si>
  <si>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</si>
  <si>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</si>
  <si>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</si>
  <si>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</si>
  <si>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</si>
  <si>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</si>
  <si>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</si>
  <si>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</si>
  <si>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</si>
  <si>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</si>
  <si>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</si>
  <si>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</si>
  <si>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</si>
  <si>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</si>
  <si>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</si>
  <si>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</si>
  <si>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</si>
  <si>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</si>
  <si>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</si>
  <si>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</si>
  <si>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</si>
  <si>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</si>
  <si>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</si>
  <si>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</si>
  <si>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</si>
  <si>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</si>
  <si>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</si>
  <si>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</si>
  <si>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</si>
  <si>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</si>
  <si>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</si>
  <si>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</si>
  <si>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</si>
  <si>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</si>
  <si>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</si>
  <si>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</si>
  <si>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</si>
  <si>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</si>
  <si>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</si>
  <si>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</si>
  <si>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</si>
  <si>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</si>
  <si>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</si>
  <si>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</si>
  <si>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</si>
  <si>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</si>
  <si>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</si>
  <si>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</si>
  <si>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</si>
  <si>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</si>
  <si>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</si>
  <si>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</si>
  <si>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</si>
  <si>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</si>
  <si>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</si>
  <si>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</si>
  <si>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</si>
  <si>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</si>
  <si>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</si>
  <si>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</si>
  <si>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</si>
  <si>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</si>
  <si>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</si>
  <si>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</si>
  <si>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</si>
  <si>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</si>
  <si>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</si>
  <si>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</si>
  <si>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</si>
  <si>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</si>
  <si>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</si>
  <si>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</si>
  <si>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</si>
  <si>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</si>
  <si>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</si>
  <si>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</si>
  <si>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</si>
  <si>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</si>
  <si>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</si>
  <si>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</si>
  <si>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</si>
  <si>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</si>
  <si>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</si>
  <si>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</si>
  <si>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</si>
  <si>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</si>
  <si>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</si>
  <si>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</si>
  <si>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</si>
  <si>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</si>
  <si>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</si>
  <si>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</si>
  <si>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</si>
  <si>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</si>
  <si>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</si>
  <si>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</si>
  <si>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</si>
  <si>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</si>
  <si>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</si>
  <si>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</si>
  <si>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</si>
  <si>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</si>
  <si>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</si>
  <si>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</si>
  <si>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</si>
  <si>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</si>
  <si>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</si>
  <si>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</si>
  <si>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</si>
  <si>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</si>
  <si>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</si>
  <si>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</si>
  <si>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</si>
  <si>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</si>
  <si>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</si>
  <si>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</si>
  <si>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</si>
  <si>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</si>
  <si>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</si>
  <si>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</si>
  <si>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</si>
  <si>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</si>
  <si>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</si>
  <si>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</si>
  <si>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</si>
  <si>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</si>
  <si>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</si>
  <si>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</si>
  <si>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</si>
  <si>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</si>
  <si>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</si>
  <si>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</si>
  <si>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</si>
  <si>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</si>
  <si>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</si>
  <si>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</si>
  <si>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</si>
  <si>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</si>
  <si>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</si>
  <si>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</si>
  <si>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</si>
  <si>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</si>
  <si>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</si>
  <si>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</si>
  <si>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</si>
  <si>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</si>
  <si>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</si>
  <si>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</si>
  <si>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</si>
  <si>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</si>
  <si>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</si>
  <si>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</si>
  <si>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</si>
  <si>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</si>
  <si>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</si>
  <si>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</si>
  <si>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</si>
  <si>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</si>
  <si>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</si>
  <si>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</si>
  <si>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</si>
  <si>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</si>
  <si>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</si>
  <si>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</si>
  <si>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</si>
  <si>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</si>
  <si>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</si>
  <si>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</si>
  <si>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</si>
  <si>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</si>
  <si>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</si>
  <si>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</si>
  <si>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</si>
  <si>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</si>
  <si>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</si>
  <si>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</si>
  <si>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</si>
  <si>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</si>
  <si>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</si>
  <si>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</si>
  <si>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</si>
  <si>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</si>
  <si>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</si>
  <si>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</si>
  <si>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</si>
  <si>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</si>
  <si>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</si>
  <si>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</si>
  <si>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</si>
  <si>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</si>
  <si>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</si>
  <si>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</si>
  <si>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</si>
  <si>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</si>
  <si>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</si>
  <si>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</si>
  <si>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</si>
  <si>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</si>
  <si>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</si>
  <si>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</si>
  <si>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</si>
  <si>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</si>
  <si>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</si>
  <si>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</si>
  <si>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</si>
  <si>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</si>
  <si>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</si>
  <si>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</si>
  <si>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</si>
  <si>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</si>
  <si>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</si>
  <si>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</si>
  <si>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</si>
  <si>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</si>
  <si>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</si>
  <si>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</si>
  <si>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</si>
  <si>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</si>
  <si>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</si>
  <si>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</si>
  <si>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</si>
  <si>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</si>
  <si>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</si>
  <si>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</si>
  <si>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</si>
  <si>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</si>
  <si>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</si>
  <si>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</si>
  <si>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</si>
  <si>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</si>
  <si>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</si>
  <si>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</si>
  <si>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</si>
  <si>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</si>
  <si>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</si>
  <si>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</si>
  <si>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</si>
  <si>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</si>
  <si>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</si>
  <si>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</si>
  <si>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</si>
  <si>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</si>
  <si>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</si>
  <si>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</si>
  <si>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</si>
  <si>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</si>
  <si>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</si>
  <si>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</si>
  <si>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</si>
  <si>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</si>
  <si>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</si>
  <si>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</si>
  <si>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</si>
  <si>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</si>
  <si>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</si>
  <si>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</si>
  <si>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</si>
  <si>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</si>
  <si>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</si>
  <si>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</si>
  <si>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</si>
  <si>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</si>
  <si>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</si>
  <si>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</si>
  <si>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</si>
  <si>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</si>
  <si>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</si>
  <si>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</si>
  <si>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</si>
  <si>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</si>
  <si>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</si>
  <si>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</si>
  <si>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</si>
  <si>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</si>
  <si>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</si>
  <si>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</si>
  <si>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</si>
  <si>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</si>
  <si>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</si>
  <si>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</si>
  <si>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</si>
  <si>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</si>
  <si>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</si>
  <si>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</si>
  <si>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</si>
  <si>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</si>
  <si>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</si>
  <si>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</si>
  <si>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</si>
  <si>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</si>
  <si>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</si>
  <si>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</si>
  <si>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</si>
  <si>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</si>
  <si>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</si>
  <si>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</si>
  <si>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</si>
  <si>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</si>
  <si>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</si>
  <si>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</si>
  <si>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</si>
  <si>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</si>
  <si>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</si>
  <si>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</si>
  <si>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</si>
  <si>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</si>
  <si>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</si>
  <si>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</si>
  <si>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</si>
  <si>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</si>
  <si>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</si>
  <si>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</si>
  <si>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</si>
  <si>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</si>
  <si>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</si>
  <si>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</si>
  <si>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</si>
  <si>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</si>
  <si>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</si>
  <si>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</si>
  <si>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</si>
  <si>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</si>
  <si>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</si>
  <si>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</si>
  <si>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</si>
  <si>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</si>
  <si>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</si>
  <si>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</si>
  <si>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</si>
  <si>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</si>
  <si>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</si>
  <si>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</si>
  <si>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</si>
  <si>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</si>
  <si>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</si>
  <si>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</si>
  <si>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</si>
  <si>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</si>
  <si>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</si>
  <si>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</si>
  <si>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</si>
  <si>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</si>
  <si>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</si>
  <si>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</si>
  <si>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</si>
  <si>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</si>
  <si>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</si>
  <si>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</si>
  <si>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</si>
  <si>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</si>
  <si>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</si>
  <si>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</si>
  <si>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</si>
  <si>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</si>
  <si>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</si>
  <si>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</si>
  <si>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</si>
  <si>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</si>
  <si>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</si>
  <si>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</si>
  <si>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</si>
  <si>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</si>
  <si>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</si>
  <si>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</si>
  <si>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</si>
  <si>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</si>
  <si>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</si>
  <si>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</si>
  <si>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</si>
  <si>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</si>
  <si>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</si>
  <si>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</si>
  <si>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</si>
  <si>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</si>
  <si>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</si>
  <si>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</si>
  <si>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</si>
  <si>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</si>
  <si>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</si>
  <si>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</si>
  <si>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</si>
  <si>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</si>
  <si>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</si>
  <si>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</si>
  <si>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</si>
  <si>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</si>
  <si>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</si>
  <si>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</si>
  <si>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</si>
  <si>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</si>
  <si>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</si>
  <si>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</si>
  <si>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</si>
  <si>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</si>
  <si>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</si>
  <si>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</si>
  <si>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</si>
  <si>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</si>
  <si>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</si>
  <si>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</si>
  <si>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</si>
  <si>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</si>
  <si>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</si>
  <si>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</si>
  <si>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</si>
  <si>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</si>
  <si>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</si>
  <si>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</si>
  <si>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</si>
  <si>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</si>
  <si>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</si>
  <si>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</si>
  <si>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</si>
  <si>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</si>
  <si>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</si>
  <si>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</si>
  <si>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</si>
  <si>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</si>
  <si>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</si>
  <si>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</si>
  <si>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</si>
  <si>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</si>
  <si>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</si>
  <si>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</si>
  <si>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</si>
  <si>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</si>
  <si>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</si>
  <si>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</si>
  <si>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</si>
  <si>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</si>
  <si>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</si>
  <si>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</si>
  <si>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</si>
  <si>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</si>
  <si>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</si>
  <si>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</si>
  <si>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</si>
  <si>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</si>
  <si>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</si>
  <si>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</si>
  <si>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</si>
  <si>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</si>
  <si>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</si>
  <si>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</si>
  <si>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</si>
  <si>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</si>
  <si>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</si>
  <si>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</si>
  <si>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</si>
  <si>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</si>
  <si>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</si>
  <si>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</si>
  <si>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</si>
  <si>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</si>
  <si>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</si>
  <si>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</si>
  <si>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</si>
  <si>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</si>
  <si>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</si>
  <si>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</si>
  <si>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</si>
  <si>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</si>
  <si>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</si>
  <si>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</si>
  <si>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</si>
  <si>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</si>
  <si>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</si>
  <si>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</si>
  <si>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</si>
  <si>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</si>
  <si>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</si>
  <si>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</si>
  <si>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</si>
  <si>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</si>
  <si>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</si>
  <si>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</si>
  <si>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</si>
  <si>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</si>
  <si>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</si>
  <si>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</si>
  <si>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</si>
  <si>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</si>
  <si>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</si>
  <si>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</si>
  <si>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</si>
  <si>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</si>
  <si>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</si>
  <si>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</si>
  <si>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</si>
  <si>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</si>
  <si>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</si>
  <si>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</si>
  <si>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</si>
  <si>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</si>
  <si>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</si>
  <si>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</si>
  <si>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</si>
  <si>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</si>
  <si>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</si>
  <si>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</si>
  <si>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</si>
  <si>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</si>
  <si>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</si>
  <si>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</si>
  <si>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</si>
  <si>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</si>
  <si>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</si>
  <si>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</si>
  <si>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</si>
  <si>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</si>
  <si>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</si>
  <si>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</si>
  <si>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</si>
  <si>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</si>
  <si>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</si>
  <si>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</si>
  <si>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</si>
  <si>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</si>
  <si>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</si>
  <si>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</si>
  <si>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</si>
  <si>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</si>
  <si>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</si>
  <si>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</si>
  <si>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</si>
  <si>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</si>
  <si>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</si>
  <si>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</si>
  <si>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</si>
  <si>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</si>
  <si>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</si>
  <si>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</si>
  <si>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</si>
  <si>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</si>
  <si>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</si>
  <si>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</si>
  <si>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</si>
  <si>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</si>
  <si>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</si>
  <si>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</si>
  <si>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</si>
  <si>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</si>
  <si>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</si>
  <si>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</si>
  <si>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</si>
  <si>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</si>
  <si>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</si>
  <si>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</si>
  <si>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</si>
  <si>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</si>
  <si>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</si>
  <si>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</si>
  <si>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</si>
  <si>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</si>
  <si>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</si>
  <si>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</si>
  <si>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</si>
  <si>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</si>
  <si>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</si>
  <si>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</si>
  <si>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</si>
  <si>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</si>
  <si>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</si>
  <si>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</si>
  <si>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</si>
  <si>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</si>
  <si>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</si>
  <si>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</si>
  <si>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</si>
  <si>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</si>
  <si>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</si>
  <si>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</si>
  <si>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</si>
  <si>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</si>
  <si>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</si>
  <si>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</si>
  <si>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</si>
  <si>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</si>
  <si>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</si>
  <si>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</si>
  <si>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</si>
  <si>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</si>
  <si>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</si>
  <si>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</si>
  <si>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</si>
  <si>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</si>
  <si>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</si>
  <si>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</si>
  <si>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</si>
  <si>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</si>
  <si>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</si>
  <si>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</si>
  <si>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</si>
  <si>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</si>
  <si>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</si>
  <si>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</si>
  <si>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</si>
  <si>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</si>
  <si>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</si>
  <si>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</si>
  <si>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</si>
  <si>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</si>
  <si>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</si>
  <si>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</si>
  <si>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</si>
  <si>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</si>
  <si>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</si>
  <si>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</si>
  <si>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</si>
  <si>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</si>
  <si>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</si>
  <si>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</si>
  <si>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</si>
  <si>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</si>
  <si>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</si>
  <si>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</si>
  <si>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</si>
  <si>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</si>
  <si>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</si>
  <si>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</si>
  <si>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</si>
  <si>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</si>
  <si>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</si>
  <si>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</si>
  <si>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</si>
  <si>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</si>
  <si>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</si>
  <si>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</si>
  <si>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</si>
  <si>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</si>
  <si>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</si>
  <si>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</si>
  <si>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</si>
  <si>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</si>
  <si>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</si>
  <si>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</si>
  <si>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</si>
  <si>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</si>
  <si>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</si>
  <si>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</si>
  <si>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</si>
  <si>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</si>
  <si>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</si>
  <si>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</si>
  <si>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</si>
  <si>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</si>
  <si>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</si>
  <si>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</si>
  <si>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</si>
  <si>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</si>
  <si>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</si>
  <si>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</si>
  <si>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</si>
  <si>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</si>
  <si>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</si>
  <si>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</si>
  <si>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</si>
  <si>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</si>
  <si>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</si>
  <si>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</si>
  <si>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</si>
  <si>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</si>
  <si>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</si>
  <si>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</si>
  <si>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</si>
  <si>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</si>
  <si>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</si>
  <si>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</si>
  <si>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</si>
  <si>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</si>
  <si>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</si>
  <si>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</si>
  <si>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</si>
  <si>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</si>
  <si>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</si>
  <si>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</si>
  <si>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</si>
  <si>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</si>
  <si>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</si>
  <si>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</si>
  <si>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</si>
  <si>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</si>
  <si>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</si>
  <si>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</si>
  <si>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</si>
  <si>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</si>
  <si>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</si>
  <si>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</si>
  <si>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</si>
  <si>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</si>
  <si>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</si>
  <si>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</si>
  <si>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</si>
  <si>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</si>
  <si>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</si>
  <si>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</si>
  <si>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</si>
  <si>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</si>
  <si>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</si>
  <si>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</si>
  <si>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</si>
  <si>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</si>
  <si>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</si>
  <si>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</si>
  <si>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</si>
  <si>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</si>
  <si>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</si>
  <si>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</si>
  <si>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</si>
  <si>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</si>
  <si>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</si>
  <si>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</si>
  <si>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</si>
  <si>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</si>
  <si>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</si>
  <si>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</si>
  <si>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</si>
  <si>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</si>
  <si>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</si>
  <si>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</si>
  <si>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</si>
  <si>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</si>
  <si>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</si>
  <si>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</si>
  <si>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</si>
  <si>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</si>
  <si>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</si>
  <si>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</si>
  <si>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</si>
  <si>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</si>
  <si>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</si>
  <si>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</si>
  <si>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</si>
  <si>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</si>
  <si>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</si>
  <si>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</si>
  <si>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</si>
  <si>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</si>
  <si>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</si>
  <si>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</si>
  <si>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</si>
  <si>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</si>
  <si>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</si>
  <si>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</si>
  <si>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</si>
  <si>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</si>
  <si>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</si>
  <si>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</si>
  <si>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</si>
  <si>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</si>
  <si>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</si>
  <si>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</si>
  <si>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</si>
  <si>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</si>
  <si>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</si>
  <si>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</si>
  <si>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</si>
  <si>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</si>
  <si>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</si>
  <si>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</si>
  <si>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</si>
  <si>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</si>
  <si>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</si>
  <si>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</si>
  <si>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</si>
  <si>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</si>
  <si>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</si>
  <si>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</si>
  <si>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</si>
  <si>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</si>
  <si>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</si>
  <si>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</si>
  <si>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</si>
  <si>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</si>
  <si>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</si>
  <si>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</si>
  <si>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</si>
  <si>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</si>
  <si>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</si>
  <si>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</si>
  <si>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</si>
  <si>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</si>
  <si>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</si>
  <si>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</si>
  <si>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</si>
  <si>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</si>
  <si>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</si>
  <si>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</si>
  <si>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</si>
  <si>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</si>
  <si>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</si>
  <si>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</si>
  <si>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</si>
  <si>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</si>
  <si>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</si>
  <si>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</si>
  <si>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</si>
  <si>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</si>
  <si>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</si>
  <si>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</si>
  <si>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</si>
  <si>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</si>
  <si>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</si>
  <si>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</si>
  <si>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</si>
  <si>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</si>
  <si>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</si>
  <si>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</si>
  <si>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</si>
  <si>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</si>
  <si>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</si>
  <si>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</si>
  <si>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</si>
  <si>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</si>
  <si>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</si>
  <si>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</si>
  <si>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</si>
  <si>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</si>
  <si>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</si>
  <si>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</si>
  <si>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</si>
  <si>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</si>
  <si>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</si>
  <si>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</si>
  <si>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</si>
  <si>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</si>
  <si>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</si>
  <si>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</si>
  <si>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</si>
  <si>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</si>
  <si>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</si>
  <si>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</si>
  <si>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</si>
  <si>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</si>
  <si>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</si>
  <si>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</si>
  <si>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</si>
  <si>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</si>
  <si>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</si>
  <si>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</si>
  <si>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</si>
  <si>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</si>
  <si>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</si>
  <si>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</si>
  <si>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</si>
  <si>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</si>
  <si>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</si>
  <si>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</si>
  <si>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</si>
  <si>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</si>
  <si>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</si>
  <si>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</si>
  <si>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</si>
  <si>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</si>
  <si>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</si>
  <si>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</si>
  <si>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</si>
  <si>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</si>
  <si>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</si>
  <si>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</si>
  <si>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</si>
  <si>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</si>
  <si>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</si>
  <si>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</si>
  <si>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</si>
  <si>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</si>
  <si>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</si>
  <si>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</si>
  <si>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</si>
  <si>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</si>
  <si>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</si>
  <si>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</si>
  <si>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</si>
  <si>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</si>
  <si>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</si>
  <si>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</si>
  <si>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</si>
  <si>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</si>
  <si>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</si>
  <si>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</si>
  <si>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</si>
  <si>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</si>
  <si>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</si>
  <si>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</si>
  <si>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</si>
  <si>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</si>
  <si>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</si>
  <si>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</si>
  <si>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</si>
  <si>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</si>
  <si>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</si>
  <si>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</si>
  <si>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</si>
  <si>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</si>
  <si>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</si>
  <si>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</si>
  <si>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</si>
  <si>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</si>
  <si>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</si>
  <si>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</si>
  <si>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</si>
  <si>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</si>
  <si>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</si>
  <si>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</si>
  <si>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</si>
  <si>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</si>
  <si>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</si>
  <si>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</si>
  <si>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</si>
  <si>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</si>
  <si>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</si>
  <si>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</si>
  <si>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</si>
  <si>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</si>
  <si>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</si>
  <si>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</si>
  <si>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</si>
  <si>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</si>
  <si>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</si>
  <si>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</si>
  <si>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</si>
  <si>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</si>
  <si>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</si>
  <si>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</si>
  <si>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</si>
  <si>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</si>
  <si>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</si>
  <si>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</si>
  <si>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</si>
  <si>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</si>
  <si>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</si>
  <si>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</si>
  <si>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</si>
  <si>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</si>
  <si>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</si>
  <si>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</si>
  <si>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</si>
  <si>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</si>
  <si>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</si>
  <si>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</si>
  <si>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</si>
  <si>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</si>
  <si>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</si>
  <si>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</si>
  <si>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</si>
  <si>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</si>
  <si>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</si>
  <si>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</si>
  <si>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</si>
  <si>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</si>
  <si>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</si>
  <si>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</si>
  <si>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</si>
  <si>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</si>
  <si>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</si>
  <si>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</si>
  <si>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</si>
  <si>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</si>
  <si>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</si>
  <si>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</si>
  <si>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</si>
  <si>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</si>
  <si>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</si>
  <si>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</si>
  <si>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</si>
  <si>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</si>
  <si>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</si>
  <si>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</si>
  <si>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</si>
  <si>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</si>
  <si>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</si>
  <si>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</si>
  <si>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</si>
  <si>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</si>
  <si>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</si>
  <si>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</si>
  <si>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</si>
  <si>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</si>
  <si>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</si>
  <si>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</si>
  <si>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</si>
  <si>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</si>
  <si>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</si>
  <si>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</si>
  <si>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</si>
  <si>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</si>
  <si>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</si>
  <si>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</si>
  <si>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</si>
  <si>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</si>
  <si>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</si>
  <si>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</si>
  <si>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</si>
  <si>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</si>
  <si>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</si>
  <si>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</si>
  <si>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</si>
  <si>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</si>
  <si>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</si>
  <si>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</si>
  <si>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</si>
  <si>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</si>
  <si>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</si>
  <si>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</si>
  <si>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</si>
  <si>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</si>
  <si>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</si>
  <si>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</si>
  <si>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</si>
  <si>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</si>
  <si>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</si>
  <si>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</si>
  <si>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</si>
  <si>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</si>
  <si>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</si>
  <si>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</si>
  <si>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</si>
  <si>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</si>
  <si>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</si>
  <si>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</si>
  <si>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</si>
  <si>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</si>
  <si>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</si>
  <si>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</si>
  <si>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</si>
  <si>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</si>
  <si>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</si>
  <si>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</si>
  <si>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</si>
  <si>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</si>
  <si>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</si>
  <si>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</si>
  <si>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</si>
  <si>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</si>
  <si>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</si>
  <si>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</si>
  <si>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</si>
  <si>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</si>
  <si>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</si>
  <si>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</si>
  <si>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</si>
  <si>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</si>
  <si>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</si>
  <si>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</si>
  <si>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</si>
  <si>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</si>
  <si>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</si>
  <si>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</si>
  <si>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</si>
  <si>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</si>
  <si>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</si>
  <si>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</si>
  <si>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</si>
  <si>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</si>
  <si>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</si>
  <si>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</si>
  <si>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</si>
  <si>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</si>
  <si>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</si>
  <si>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</si>
  <si>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</si>
  <si>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</si>
  <si>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</si>
  <si>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</si>
  <si>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</si>
  <si>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</si>
  <si>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</si>
  <si>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</si>
  <si>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</si>
  <si>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</si>
  <si>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</si>
  <si>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</si>
  <si>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</si>
  <si>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</si>
  <si>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</si>
  <si>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</si>
  <si>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</si>
  <si>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</si>
  <si>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</si>
  <si>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</si>
  <si>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</si>
  <si>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</si>
  <si>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</si>
  <si>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</si>
  <si>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</si>
  <si>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</si>
  <si>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</si>
  <si>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</si>
  <si>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</si>
  <si>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</si>
  <si>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</si>
  <si>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</si>
  <si>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</si>
  <si>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</si>
  <si>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</si>
  <si>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</si>
  <si>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</si>
  <si>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</si>
  <si>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</si>
  <si>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</si>
  <si>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</si>
  <si>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</si>
  <si>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</si>
  <si>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</si>
  <si>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</si>
  <si>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</si>
  <si>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</si>
  <si>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</si>
  <si>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</si>
  <si>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</si>
  <si>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</si>
  <si>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</si>
  <si>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</si>
  <si>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</si>
  <si>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</si>
  <si>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</si>
  <si>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</si>
  <si>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</si>
  <si>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</si>
  <si>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</si>
  <si>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</si>
  <si>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</si>
  <si>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</si>
  <si>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</si>
  <si>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</si>
  <si>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</si>
  <si>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</si>
  <si>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</si>
  <si>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</si>
  <si>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</si>
  <si>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</si>
  <si>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</si>
  <si>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</si>
  <si>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</si>
  <si>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</si>
  <si>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</si>
  <si>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</si>
  <si>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</si>
  <si>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</si>
  <si>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</si>
  <si>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</si>
  <si>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</si>
  <si>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</si>
  <si>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</si>
  <si>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</si>
  <si>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</si>
  <si>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</si>
  <si>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</si>
  <si>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</si>
  <si>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</si>
  <si>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</si>
  <si>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</si>
  <si>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</si>
  <si>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</si>
  <si>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</si>
  <si>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</si>
  <si>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</si>
  <si>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</si>
  <si>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</si>
  <si>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</si>
  <si>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</si>
  <si>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</si>
  <si>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</si>
  <si>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</si>
  <si>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</si>
  <si>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</si>
  <si>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</si>
  <si>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</si>
  <si>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</si>
  <si>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</si>
  <si>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</si>
  <si>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</si>
  <si>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</si>
  <si>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</si>
  <si>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</si>
  <si>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</si>
  <si>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</si>
  <si>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</si>
  <si>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</si>
  <si>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</si>
  <si>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</si>
  <si>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</si>
  <si>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</si>
  <si>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</si>
  <si>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</si>
  <si>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</si>
  <si>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</si>
  <si>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</si>
  <si>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</si>
  <si>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</si>
  <si>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</si>
  <si>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</si>
  <si>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</si>
  <si>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</si>
  <si>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</si>
  <si>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</si>
  <si>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</si>
  <si>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</si>
  <si>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</si>
  <si>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</si>
  <si>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</si>
  <si>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</si>
  <si>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</si>
  <si>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</si>
  <si>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</si>
  <si>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</si>
  <si>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</si>
  <si>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</si>
  <si>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</si>
  <si>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</si>
  <si>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</si>
  <si>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</si>
  <si>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</si>
  <si>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</si>
  <si>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</si>
  <si>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</si>
  <si>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</si>
  <si>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</si>
  <si>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</si>
  <si>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</si>
  <si>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</si>
  <si>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</si>
  <si>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</si>
  <si>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</si>
  <si>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</si>
  <si>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</si>
  <si>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</si>
  <si>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</si>
  <si>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</si>
  <si>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</si>
  <si>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</si>
  <si>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</si>
  <si>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</si>
  <si>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</si>
  <si>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</si>
  <si>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</si>
  <si>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</si>
  <si>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</si>
  <si>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</si>
  <si>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</si>
  <si>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</si>
  <si>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</si>
  <si>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</si>
  <si>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</si>
  <si>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</si>
  <si>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</si>
  <si>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</si>
  <si>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</si>
  <si>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</si>
  <si>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</si>
  <si>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</si>
  <si>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</si>
  <si>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</si>
  <si>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</si>
  <si>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</si>
  <si>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</si>
  <si>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</si>
  <si>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</si>
  <si>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</si>
  <si>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</si>
  <si>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</si>
  <si>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</si>
  <si>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</si>
  <si>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</si>
  <si>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</si>
  <si>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</si>
  <si>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</si>
  <si>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</si>
  <si>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</si>
  <si>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</si>
  <si>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</si>
  <si>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</si>
  <si>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</si>
  <si>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</si>
  <si>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</si>
  <si>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</si>
  <si>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</si>
  <si>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</si>
  <si>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</si>
  <si>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</si>
  <si>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</si>
  <si>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</si>
  <si>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</si>
  <si>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</si>
  <si>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</si>
  <si>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</si>
  <si>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</si>
  <si>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</si>
  <si>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</si>
  <si>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</si>
  <si>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</si>
  <si>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</si>
  <si>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</si>
  <si>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</si>
  <si>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</si>
  <si>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</si>
  <si>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</si>
  <si>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</si>
  <si>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</si>
  <si>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</si>
  <si>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</si>
  <si>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</si>
  <si>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</si>
  <si>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</si>
  <si>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</si>
  <si>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</si>
  <si>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</si>
  <si>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</si>
  <si>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</si>
  <si>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</si>
  <si>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</si>
  <si>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</si>
  <si>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</si>
  <si>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</si>
  <si>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</si>
  <si>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</si>
  <si>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</si>
  <si>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</si>
  <si>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</si>
  <si>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</si>
  <si>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</si>
  <si>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</si>
  <si>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</si>
  <si>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</si>
  <si>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</si>
  <si>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</si>
  <si>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</si>
  <si>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</si>
  <si>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</si>
  <si>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</si>
  <si>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</si>
  <si>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</si>
  <si>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</si>
  <si>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</si>
  <si>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</si>
  <si>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</si>
  <si>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</si>
  <si>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</si>
  <si>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</si>
  <si>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</si>
  <si>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</si>
  <si>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</si>
  <si>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</si>
  <si>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</si>
  <si>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</si>
  <si>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</si>
  <si>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</si>
  <si>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</si>
  <si>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</si>
  <si>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</si>
  <si>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</si>
  <si>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</si>
  <si>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</si>
  <si>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</si>
  <si>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</si>
  <si>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</si>
  <si>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</si>
  <si>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</si>
  <si>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</si>
  <si>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</si>
  <si>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</si>
  <si>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</si>
  <si>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</si>
  <si>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</si>
  <si>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</si>
  <si>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</si>
  <si>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</si>
  <si>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</si>
  <si>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</si>
  <si>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</si>
  <si>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</si>
  <si>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</si>
  <si>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</si>
  <si>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</si>
  <si>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</si>
  <si>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</si>
  <si>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</si>
  <si>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</si>
  <si>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</si>
  <si>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</si>
  <si>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</si>
  <si>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</si>
  <si>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</si>
  <si>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</si>
  <si>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</si>
  <si>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</si>
  <si>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</si>
  <si>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</si>
  <si>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</si>
  <si>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</si>
  <si>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</si>
  <si>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</si>
  <si>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</si>
  <si>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</si>
  <si>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</si>
  <si>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</si>
  <si>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</si>
  <si>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</si>
  <si>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</si>
  <si>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</si>
  <si>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</si>
  <si>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</si>
  <si>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</si>
  <si>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</si>
  <si>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</si>
  <si>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</si>
  <si>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</si>
  <si>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</si>
  <si>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</si>
  <si>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</si>
  <si>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</si>
  <si>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</si>
  <si>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</si>
  <si>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</si>
  <si>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</si>
  <si>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</si>
  <si>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</si>
  <si>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</si>
  <si>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</si>
  <si>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</si>
  <si>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</si>
  <si>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</si>
  <si>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</si>
  <si>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</si>
  <si>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</si>
  <si>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</si>
  <si>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</si>
  <si>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</si>
  <si>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</si>
  <si>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</si>
  <si>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</si>
  <si>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</si>
  <si>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</si>
  <si>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</si>
  <si>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</si>
  <si>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</si>
  <si>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</si>
  <si>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</si>
  <si>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</si>
  <si>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</si>
  <si>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</si>
  <si>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</si>
  <si>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</si>
  <si>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</si>
  <si>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</si>
  <si>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</si>
  <si>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</si>
  <si>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</si>
  <si>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</si>
  <si>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</si>
  <si>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</si>
  <si>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</si>
  <si>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</si>
  <si>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</si>
  <si>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</si>
  <si>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</si>
  <si>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</si>
  <si>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</si>
  <si>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</si>
  <si>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</si>
  <si>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</si>
  <si>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</si>
  <si>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</si>
  <si>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</si>
  <si>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</si>
  <si>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</si>
  <si>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</si>
  <si>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</si>
  <si>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</si>
  <si>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</si>
  <si>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</si>
  <si>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</si>
  <si>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</si>
  <si>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</si>
  <si>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</si>
  <si>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</si>
  <si>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</si>
  <si>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</si>
  <si>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</si>
  <si>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</si>
  <si>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</si>
  <si>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</si>
  <si>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</si>
  <si>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</si>
  <si>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</si>
  <si>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</si>
  <si>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</si>
  <si>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</si>
  <si>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</si>
  <si>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</si>
  <si>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</si>
  <si>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</si>
  <si>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</si>
  <si>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</si>
  <si>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</si>
  <si>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</si>
  <si>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</si>
  <si>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</si>
  <si>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</si>
  <si>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</si>
  <si>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</si>
  <si>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</si>
  <si>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</si>
  <si>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</si>
  <si>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</si>
  <si>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</si>
  <si>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</si>
  <si>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</si>
  <si>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</si>
  <si>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</si>
  <si>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</si>
  <si>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</si>
  <si>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</si>
  <si>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</si>
  <si>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</si>
  <si>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</si>
  <si>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</si>
  <si>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</si>
  <si>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</si>
  <si>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</si>
  <si>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</si>
  <si>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</si>
  <si>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</si>
  <si>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</si>
  <si>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</si>
  <si>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</si>
  <si>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</si>
  <si>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</si>
  <si>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</si>
  <si>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</si>
  <si>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</si>
  <si>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</si>
  <si>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</si>
  <si>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</si>
  <si>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</si>
  <si>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</si>
  <si>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</si>
  <si>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</si>
  <si>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</si>
  <si>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</si>
  <si>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</si>
  <si>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</si>
  <si>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</si>
  <si>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</si>
  <si>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</si>
  <si>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</si>
  <si>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</si>
  <si>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</si>
  <si>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</si>
  <si>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</si>
  <si>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</si>
  <si>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</si>
  <si>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</si>
  <si>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</si>
  <si>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</si>
  <si>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</si>
  <si>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</si>
  <si>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</si>
  <si>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</si>
  <si>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</si>
  <si>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</si>
  <si>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</si>
  <si>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</si>
  <si>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</si>
  <si>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</si>
  <si>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</si>
  <si>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</si>
  <si>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</si>
  <si>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</si>
  <si>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</si>
  <si>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</si>
  <si>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</si>
  <si>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</si>
  <si>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</si>
  <si>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</si>
  <si>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</si>
  <si>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</si>
  <si>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</si>
  <si>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</si>
  <si>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</si>
  <si>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</si>
  <si>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</si>
  <si>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</si>
  <si>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</si>
  <si>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</si>
  <si>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</si>
  <si>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</si>
  <si>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</si>
  <si>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</si>
  <si>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</si>
  <si>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</si>
  <si>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</si>
  <si>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</si>
  <si>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</si>
  <si>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</si>
  <si>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</si>
  <si>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</si>
  <si>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</si>
  <si>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</si>
  <si>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</si>
  <si>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</si>
  <si>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</si>
  <si>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</si>
  <si>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</si>
  <si>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</si>
  <si>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</si>
  <si>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</si>
  <si>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</si>
  <si>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</si>
  <si>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</si>
  <si>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</si>
  <si>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</si>
  <si>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</si>
  <si>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</si>
  <si>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</si>
  <si>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</si>
  <si>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</si>
  <si>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</si>
  <si>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</si>
  <si>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</si>
  <si>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</si>
  <si>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</si>
  <si>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</si>
  <si>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</si>
  <si>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</si>
  <si>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</si>
  <si>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</si>
  <si>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</si>
  <si>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</si>
  <si>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</si>
  <si>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</si>
  <si>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</si>
  <si>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</si>
  <si>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</si>
  <si>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</si>
  <si>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</si>
  <si>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</si>
  <si>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</si>
  <si>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</si>
  <si>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</si>
  <si>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</si>
  <si>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</si>
  <si>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</si>
  <si>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</si>
  <si>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</si>
  <si>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</si>
  <si>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</si>
  <si>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</si>
  <si>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</si>
  <si>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</si>
  <si>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</si>
  <si>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</si>
  <si>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</si>
  <si>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</si>
  <si>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</si>
  <si>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</si>
  <si>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</si>
  <si>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</si>
  <si>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</si>
  <si>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</si>
  <si>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</si>
  <si>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</si>
  <si>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</si>
  <si>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</si>
  <si>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</si>
  <si>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</si>
  <si>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</si>
  <si>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</si>
  <si>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</si>
  <si>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</si>
  <si>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</si>
  <si>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</si>
  <si>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</si>
  <si>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</si>
  <si>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</si>
  <si>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</si>
  <si>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</si>
  <si>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</si>
  <si>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</si>
  <si>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</si>
  <si>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</si>
  <si>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</si>
  <si>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</si>
  <si>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</si>
  <si>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</si>
  <si>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</si>
  <si>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</si>
  <si>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</si>
  <si>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</si>
  <si>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</si>
  <si>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</si>
  <si>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</si>
  <si>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</si>
  <si>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</si>
  <si>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</si>
  <si>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</si>
  <si>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</si>
  <si>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</si>
  <si>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</si>
  <si>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</si>
  <si>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</si>
  <si>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</si>
  <si>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</si>
  <si>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</si>
  <si>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</si>
  <si>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</si>
  <si>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</si>
  <si>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</si>
  <si>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</si>
  <si>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</si>
  <si>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</si>
  <si>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</si>
  <si>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</si>
  <si>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</si>
  <si>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</si>
  <si>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</si>
  <si>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</si>
  <si>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</si>
  <si>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</si>
  <si>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</si>
  <si>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</si>
  <si>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</si>
  <si>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</si>
  <si>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</si>
  <si>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</si>
  <si>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</si>
  <si>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</si>
  <si>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</si>
  <si>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</si>
  <si>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</si>
  <si>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</si>
  <si>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</si>
  <si>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</si>
  <si>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</si>
  <si>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</si>
  <si>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</si>
  <si>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</si>
  <si>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</si>
  <si>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</si>
  <si>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</si>
  <si>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</si>
  <si>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</si>
  <si>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</si>
  <si>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</si>
  <si>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</si>
  <si>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</si>
  <si>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</si>
  <si>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</si>
  <si>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</si>
  <si>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</si>
  <si>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</si>
  <si>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</si>
  <si>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</si>
  <si>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</si>
  <si>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</si>
  <si>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</si>
  <si>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</si>
  <si>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</si>
  <si>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</si>
  <si>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</si>
  <si>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</si>
  <si>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</si>
  <si>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</si>
  <si>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</si>
  <si>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</si>
  <si>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</si>
  <si>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</si>
  <si>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</si>
  <si>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</si>
  <si>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</si>
  <si>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</si>
  <si>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</si>
  <si>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</si>
  <si>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</si>
  <si>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</si>
  <si>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</si>
  <si>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</si>
  <si>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</si>
  <si>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</si>
  <si>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</si>
  <si>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</si>
  <si>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</si>
  <si>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</si>
  <si>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</si>
  <si>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</si>
  <si>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</si>
  <si>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</si>
  <si>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</si>
  <si>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</si>
  <si>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</si>
  <si>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</si>
  <si>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</si>
  <si>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</si>
  <si>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</si>
  <si>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</si>
  <si>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</si>
  <si>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</si>
  <si>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</si>
  <si>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</si>
  <si>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</si>
  <si>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</si>
  <si>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</si>
  <si>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</si>
  <si>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</si>
  <si>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</si>
  <si>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</si>
  <si>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</si>
  <si>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</si>
  <si>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</si>
  <si>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</si>
  <si>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</si>
  <si>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</si>
  <si>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</si>
  <si>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</si>
  <si>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</si>
  <si>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</si>
  <si>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</si>
  <si>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</si>
  <si>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</si>
  <si>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</si>
  <si>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</si>
  <si>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</si>
  <si>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</si>
  <si>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</si>
  <si>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</si>
  <si>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</si>
  <si>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</si>
  <si>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</si>
  <si>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</si>
  <si>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</si>
  <si>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</si>
  <si>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</si>
  <si>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</si>
  <si>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</si>
  <si>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</si>
  <si>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</si>
  <si>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</si>
  <si>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</si>
  <si>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</si>
  <si>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</si>
  <si>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</si>
  <si>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</si>
  <si>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</si>
  <si>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</si>
  <si>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</si>
  <si>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</si>
  <si>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</si>
  <si>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</si>
  <si>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</si>
  <si>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</si>
  <si>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</si>
  <si>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</si>
  <si>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</si>
  <si>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</si>
  <si>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</si>
  <si>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</si>
  <si>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</si>
  <si>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</si>
  <si>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</si>
  <si>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</si>
  <si>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</si>
  <si>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</si>
  <si>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</si>
  <si>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</si>
  <si>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</si>
  <si>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</si>
  <si>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</si>
  <si>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</si>
  <si>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</si>
  <si>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</si>
  <si>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</si>
  <si>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</si>
  <si>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</si>
  <si>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</si>
  <si>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</si>
  <si>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</si>
  <si>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</si>
  <si>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</si>
  <si>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</si>
  <si>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</si>
  <si>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</si>
  <si>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</si>
  <si>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</si>
  <si>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</si>
  <si>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</si>
  <si>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</si>
  <si>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</si>
  <si>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</si>
  <si>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</si>
  <si>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</si>
  <si>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</si>
  <si>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</si>
  <si>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</si>
  <si>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</si>
  <si>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</si>
  <si>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</si>
  <si>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</si>
  <si>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</si>
  <si>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</si>
  <si>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</si>
  <si>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</si>
  <si>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</si>
  <si>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</si>
  <si>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</si>
  <si>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</si>
  <si>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</si>
  <si>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</si>
  <si>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</si>
  <si>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</si>
  <si>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</si>
  <si>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</si>
  <si>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</si>
  <si>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</si>
  <si>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</si>
  <si>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</si>
  <si>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</si>
  <si>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</si>
  <si>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</si>
  <si>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</si>
  <si>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</si>
  <si>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</si>
  <si>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</si>
  <si>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</si>
  <si>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</si>
  <si>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</si>
  <si>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</si>
  <si>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</si>
  <si>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</si>
  <si>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</si>
  <si>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</si>
  <si>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</si>
  <si>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</si>
  <si>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</si>
  <si>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</si>
  <si>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</si>
  <si>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</si>
  <si>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</si>
  <si>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</si>
  <si>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</si>
  <si>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</si>
  <si>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</si>
  <si>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</si>
  <si>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</si>
  <si>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</si>
  <si>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</si>
  <si>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</si>
  <si>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</si>
  <si>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</si>
  <si>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</si>
  <si>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</si>
  <si>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</si>
  <si>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</si>
  <si>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</si>
  <si>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</si>
  <si>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</si>
  <si>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</si>
  <si>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</si>
  <si>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</si>
  <si>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</si>
  <si>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</si>
  <si>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</si>
  <si>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</si>
  <si>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</si>
  <si>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</si>
  <si>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</si>
  <si>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</si>
  <si>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</si>
  <si>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</si>
  <si>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</si>
  <si>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</si>
  <si>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</si>
  <si>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</si>
  <si>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</si>
  <si>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</si>
  <si>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</si>
  <si>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</si>
  <si>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</si>
  <si>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</si>
  <si>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</si>
  <si>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</si>
  <si>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</si>
  <si>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</si>
  <si>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</si>
  <si>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</si>
  <si>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</si>
  <si>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</si>
  <si>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</si>
  <si>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</si>
  <si>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</si>
  <si>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</si>
  <si>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</si>
  <si>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</si>
  <si>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</si>
  <si>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</si>
  <si>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</si>
  <si>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</si>
  <si>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</si>
  <si>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</si>
  <si>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</si>
  <si>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</si>
  <si>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</si>
  <si>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</si>
  <si>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</si>
  <si>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</si>
  <si>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</si>
  <si>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</si>
  <si>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</si>
  <si>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</si>
  <si>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</si>
  <si>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</si>
  <si>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</si>
  <si>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</si>
  <si>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</si>
  <si>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</si>
  <si>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</si>
  <si>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</si>
  <si>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</si>
  <si>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</si>
  <si>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</si>
  <si>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</si>
  <si>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</si>
  <si>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</si>
  <si>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</si>
  <si>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</si>
  <si>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</si>
  <si>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</si>
  <si>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</si>
  <si>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</si>
  <si>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</si>
  <si>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</si>
  <si>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</si>
  <si>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</si>
  <si>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</si>
  <si>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</si>
  <si>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</si>
  <si>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</si>
  <si>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</si>
  <si>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</si>
  <si>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</si>
  <si>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</si>
  <si>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</si>
  <si>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</si>
  <si>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</si>
  <si>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</si>
  <si>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</si>
  <si>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</si>
  <si>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</si>
  <si>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</si>
  <si>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</si>
  <si>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</si>
  <si>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</si>
  <si>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</si>
  <si>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</si>
  <si>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</si>
  <si>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</si>
  <si>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</si>
  <si>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</si>
  <si>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</si>
  <si>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</si>
  <si>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</si>
  <si>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</si>
  <si>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</si>
  <si>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</si>
  <si>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</si>
  <si>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</si>
  <si>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</si>
  <si>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</si>
  <si>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</si>
  <si>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</si>
  <si>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</si>
  <si>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</si>
  <si>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</si>
  <si>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</si>
  <si>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</si>
  <si>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</si>
  <si>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</si>
  <si>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</si>
  <si>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</si>
  <si>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</si>
  <si>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</si>
  <si>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</si>
  <si>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</si>
  <si>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</si>
  <si>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</si>
  <si>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</si>
  <si>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</si>
  <si>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</si>
  <si>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</si>
  <si>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</si>
  <si>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</si>
  <si>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</si>
  <si>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</si>
  <si>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</si>
  <si>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</si>
  <si>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</si>
  <si>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</si>
  <si>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</si>
  <si>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</si>
  <si>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</si>
  <si>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</si>
  <si>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</si>
  <si>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</si>
  <si>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</si>
  <si>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</si>
  <si>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</si>
  <si>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</si>
  <si>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</si>
  <si>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</si>
  <si>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</si>
  <si>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</si>
  <si>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</si>
  <si>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</si>
  <si>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</si>
  <si>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</si>
  <si>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</si>
  <si>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</si>
  <si>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</si>
  <si>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</si>
  <si>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</si>
  <si>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</si>
  <si>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</si>
  <si>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</si>
  <si>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</si>
  <si>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</si>
  <si>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</si>
  <si>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</si>
  <si>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</si>
  <si>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</si>
  <si>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</si>
  <si>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</si>
  <si>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</si>
  <si>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</si>
  <si>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</si>
  <si>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</si>
  <si>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</si>
  <si>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</si>
  <si>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</si>
  <si>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</si>
  <si>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</si>
  <si>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</si>
  <si>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</si>
  <si>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</si>
  <si>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</si>
  <si>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</si>
  <si>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</si>
  <si>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</si>
  <si>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</si>
  <si>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</si>
  <si>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</si>
  <si>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</si>
  <si>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</si>
  <si>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</si>
  <si>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</si>
  <si>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</si>
  <si>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</si>
  <si>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</si>
  <si>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</si>
  <si>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</si>
  <si>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</si>
  <si>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</si>
  <si>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</si>
  <si>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</si>
  <si>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</si>
  <si>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</si>
  <si>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</si>
  <si>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</si>
  <si>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</si>
  <si>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</si>
  <si>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</si>
  <si>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</si>
  <si>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</si>
  <si>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</si>
  <si>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</si>
  <si>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</si>
  <si>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</si>
  <si>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</si>
  <si>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</si>
  <si>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</si>
  <si>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</si>
  <si>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</si>
  <si>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</si>
  <si>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</si>
  <si>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</si>
  <si>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</si>
  <si>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</si>
  <si>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</si>
  <si>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</si>
  <si>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</si>
  <si>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</si>
  <si>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</si>
  <si>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</si>
  <si>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</si>
  <si>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</si>
  <si>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</si>
  <si>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</si>
  <si>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</si>
  <si>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</si>
  <si>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</si>
  <si>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</si>
  <si>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</si>
  <si>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</si>
  <si>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</si>
  <si>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</si>
  <si>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</si>
  <si>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</si>
  <si>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</si>
  <si>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</si>
  <si>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</si>
  <si>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</si>
  <si>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</si>
  <si>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</si>
  <si>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</si>
  <si>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</si>
  <si>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</si>
  <si>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</si>
  <si>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</si>
  <si>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</si>
  <si>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</si>
  <si>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</si>
  <si>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</si>
  <si>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</si>
  <si>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</si>
  <si>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</si>
  <si>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</si>
  <si>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</si>
  <si>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</si>
  <si>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</si>
  <si>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</si>
  <si>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</si>
  <si>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</si>
  <si>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</si>
  <si>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</si>
  <si>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</si>
  <si>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</si>
  <si>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</si>
  <si>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</si>
  <si>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</si>
  <si>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</si>
  <si>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</si>
  <si>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</si>
  <si>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</si>
  <si>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</si>
  <si>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</si>
  <si>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</si>
  <si>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</si>
  <si>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</si>
  <si>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</si>
  <si>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</si>
  <si>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</si>
  <si>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</si>
  <si>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</si>
  <si>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</si>
  <si>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</si>
  <si>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</si>
  <si>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</si>
  <si>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</si>
  <si>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</si>
  <si>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</si>
  <si>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</si>
  <si>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</si>
  <si>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</si>
  <si>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</si>
  <si>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</si>
  <si>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</si>
  <si>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</si>
  <si>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</si>
  <si>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</si>
  <si>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</si>
  <si>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</si>
  <si>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</si>
  <si>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</si>
  <si>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</si>
  <si>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</si>
  <si>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</si>
  <si>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</si>
  <si>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</si>
  <si>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</si>
  <si>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</si>
  <si>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</si>
  <si>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</si>
  <si>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</si>
  <si>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</si>
  <si>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</si>
  <si>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</si>
  <si>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</si>
  <si>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</si>
  <si>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</si>
  <si>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</si>
  <si>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</si>
  <si>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</si>
  <si>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</si>
  <si>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</si>
  <si>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</si>
  <si>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</si>
  <si>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</si>
  <si>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</si>
  <si>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</si>
  <si>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</si>
  <si>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</si>
  <si>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</si>
  <si>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</si>
  <si>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</si>
  <si>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</si>
  <si>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</si>
  <si>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</si>
  <si>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</si>
  <si>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</si>
  <si>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</si>
  <si>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</si>
  <si>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</si>
  <si>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</si>
  <si>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</si>
  <si>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</si>
  <si>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</si>
  <si>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</si>
  <si>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</si>
  <si>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</si>
  <si>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</si>
  <si>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</si>
  <si>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</si>
  <si>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</si>
  <si>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</si>
  <si>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</si>
  <si>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</si>
  <si>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</si>
  <si>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</si>
  <si>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</si>
  <si>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</si>
  <si>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</si>
  <si>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</si>
  <si>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</si>
  <si>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</si>
  <si>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</si>
  <si>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</si>
  <si>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</si>
  <si>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</si>
  <si>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</si>
  <si>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</si>
  <si>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</si>
  <si>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</si>
  <si>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</si>
  <si>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</si>
  <si>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</si>
  <si>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</si>
  <si>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</si>
  <si>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</si>
  <si>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</si>
  <si>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</si>
  <si>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</si>
  <si>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</si>
  <si>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</si>
  <si>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</si>
  <si>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</si>
  <si>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</si>
  <si>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</si>
  <si>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</si>
  <si>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</si>
  <si>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</si>
  <si>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</si>
  <si>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</si>
  <si>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</si>
  <si>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</si>
  <si>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</si>
  <si>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</si>
  <si>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</si>
  <si>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</si>
  <si>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</si>
  <si>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</si>
  <si>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</si>
  <si>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</si>
  <si>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</si>
  <si>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</si>
  <si>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</si>
  <si>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</si>
  <si>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</si>
  <si>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</si>
  <si>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</si>
  <si>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</si>
  <si>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</si>
  <si>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</si>
  <si>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</si>
  <si>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</si>
  <si>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</si>
  <si>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</si>
  <si>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</si>
  <si>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</si>
  <si>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</si>
  <si>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</si>
  <si>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</si>
  <si>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</si>
  <si>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</si>
  <si>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</si>
  <si>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</si>
  <si>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</si>
  <si>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</si>
  <si>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</si>
  <si>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</si>
  <si>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</si>
  <si>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</si>
  <si>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</si>
  <si>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</si>
  <si>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</si>
  <si>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</si>
  <si>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</si>
  <si>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</si>
  <si>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</si>
  <si>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</si>
  <si>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</si>
  <si>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</si>
  <si>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</si>
  <si>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</si>
  <si>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</si>
  <si>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</si>
  <si>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</si>
  <si>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</si>
  <si>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</si>
  <si>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</si>
  <si>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</si>
  <si>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</si>
  <si>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</si>
  <si>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</si>
  <si>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</si>
  <si>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</si>
  <si>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</si>
  <si>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</si>
  <si>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</si>
  <si>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</si>
  <si>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</si>
  <si>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</si>
  <si>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</si>
  <si>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</si>
  <si>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</si>
  <si>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</si>
  <si>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</si>
  <si>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</si>
  <si>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</si>
  <si>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</si>
  <si>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</si>
  <si>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</si>
  <si>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</si>
  <si>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</si>
  <si>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</si>
  <si>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</si>
  <si>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</si>
  <si>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</si>
  <si>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</si>
  <si>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</si>
  <si>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</si>
  <si>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</si>
  <si>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</si>
  <si>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</si>
  <si>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</si>
  <si>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</si>
  <si>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</si>
  <si>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</si>
  <si>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</si>
  <si>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</si>
  <si>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</si>
  <si>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</si>
  <si>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</si>
  <si>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</si>
  <si>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</si>
  <si>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</si>
  <si>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</si>
  <si>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</si>
  <si>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</si>
  <si>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</si>
  <si>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</si>
  <si>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</si>
  <si>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</si>
  <si>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</si>
  <si>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</si>
  <si>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</si>
  <si>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</si>
  <si>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</si>
  <si>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</si>
  <si>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</si>
  <si>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</si>
  <si>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</si>
  <si>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</si>
  <si>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</si>
  <si>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</si>
  <si>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</si>
  <si>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</si>
  <si>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</si>
  <si>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</si>
  <si>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</si>
  <si>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</si>
  <si>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</si>
  <si>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</si>
  <si>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</si>
  <si>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</si>
  <si>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</si>
  <si>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</si>
  <si>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</si>
  <si>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</si>
  <si>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</si>
  <si>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</si>
  <si>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</si>
  <si>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</si>
  <si>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</si>
  <si>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</si>
  <si>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</si>
  <si>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</si>
  <si>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</si>
  <si>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</si>
  <si>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</si>
  <si>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</si>
  <si>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</si>
  <si>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</si>
  <si>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</si>
  <si>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</si>
  <si>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</si>
  <si>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</si>
  <si>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</si>
  <si>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</si>
  <si>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</si>
  <si>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</si>
  <si>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</si>
  <si>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</si>
  <si>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</si>
  <si>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</si>
  <si>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</si>
  <si>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</si>
  <si>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</si>
  <si>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</si>
  <si>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</si>
  <si>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</si>
  <si>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</si>
  <si>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</si>
  <si>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</si>
  <si>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</si>
  <si>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</si>
  <si>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</si>
  <si>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</si>
  <si>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</si>
  <si>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</si>
  <si>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</si>
  <si>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</si>
  <si>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</si>
  <si>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</si>
  <si>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</si>
  <si>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</si>
  <si>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</si>
  <si>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</si>
  <si>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</si>
  <si>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</si>
  <si>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</si>
  <si>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</si>
  <si>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</si>
  <si>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</si>
  <si>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</si>
  <si>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</si>
  <si>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</si>
  <si>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</si>
  <si>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</si>
  <si>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</si>
  <si>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</si>
  <si>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</si>
  <si>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</si>
  <si>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</si>
  <si>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</si>
  <si>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</si>
  <si>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</si>
  <si>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</si>
  <si>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</si>
  <si>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</si>
  <si>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</si>
  <si>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</si>
  <si>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</si>
  <si>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</si>
  <si>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</si>
  <si>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</si>
  <si>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</si>
  <si>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</si>
  <si>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</si>
  <si>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</si>
  <si>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</si>
  <si>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</si>
  <si>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</si>
  <si>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</si>
  <si>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</si>
  <si>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</si>
  <si>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</si>
  <si>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</si>
  <si>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</si>
  <si>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</si>
  <si>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</si>
  <si>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</si>
  <si>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</si>
  <si>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</si>
  <si>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</si>
  <si>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</si>
  <si>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</si>
  <si>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</si>
  <si>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</si>
  <si>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</si>
  <si>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</si>
  <si>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</si>
  <si>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</si>
  <si>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</si>
  <si>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</si>
  <si>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</si>
  <si>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</si>
  <si>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</si>
  <si>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</si>
  <si>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</si>
  <si>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</si>
  <si>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</si>
  <si>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</si>
  <si>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</si>
  <si>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</si>
  <si>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</si>
  <si>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</si>
  <si>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</si>
  <si>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</si>
  <si>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</si>
  <si>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</si>
  <si>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</si>
  <si>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</si>
  <si>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</si>
  <si>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</si>
  <si>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</si>
  <si>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</si>
  <si>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</si>
  <si>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</si>
  <si>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</si>
  <si>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</si>
  <si>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</si>
  <si>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</si>
  <si>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</si>
  <si>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</si>
  <si>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</si>
  <si>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</si>
  <si>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</si>
  <si>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</si>
  <si>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</si>
  <si>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</si>
  <si>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</si>
  <si>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</si>
  <si>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</si>
  <si>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</si>
  <si>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</si>
  <si>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</si>
  <si>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</si>
  <si>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</si>
  <si>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</si>
  <si>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</si>
  <si>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</si>
  <si>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</si>
  <si>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</si>
  <si>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</si>
  <si>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</si>
  <si>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</si>
  <si>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</si>
  <si>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</si>
  <si>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</si>
  <si>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</si>
  <si>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</si>
  <si>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</si>
  <si>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</si>
  <si>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</si>
  <si>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</si>
  <si>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</si>
  <si>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</si>
  <si>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</si>
  <si>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</si>
  <si>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</si>
  <si>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</si>
  <si>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</si>
  <si>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</si>
  <si>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</si>
  <si>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</si>
  <si>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</si>
  <si>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</si>
  <si>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</si>
  <si>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</si>
  <si>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</si>
  <si>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</si>
  <si>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</si>
  <si>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</si>
  <si>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</si>
  <si>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</si>
  <si>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</si>
  <si>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</si>
  <si>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</si>
  <si>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</si>
  <si>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</si>
  <si>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</si>
  <si>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</si>
  <si>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</si>
  <si>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</si>
  <si>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</si>
  <si>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</si>
  <si>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</si>
  <si>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</si>
  <si>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</si>
  <si>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</si>
  <si>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</si>
  <si>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</si>
  <si>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</si>
  <si>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</si>
  <si>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</si>
  <si>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</si>
  <si>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</si>
  <si>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</si>
  <si>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</si>
  <si>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</si>
  <si>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</si>
  <si>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</si>
  <si>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</si>
  <si>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</si>
  <si>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</si>
  <si>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</si>
  <si>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</si>
  <si>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</si>
  <si>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</si>
  <si>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</si>
  <si>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</si>
  <si>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</si>
  <si>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</si>
  <si>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</si>
  <si>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</si>
  <si>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</si>
  <si>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</si>
  <si>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</si>
  <si>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</si>
  <si>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</si>
  <si>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</si>
  <si>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</si>
  <si>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</si>
  <si>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</si>
  <si>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</si>
  <si>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</si>
  <si>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</si>
  <si>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</si>
  <si>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</si>
  <si>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</si>
  <si>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</si>
  <si>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</si>
  <si>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</si>
  <si>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</si>
  <si>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</si>
  <si>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</si>
  <si>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</si>
  <si>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</si>
  <si>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</si>
  <si>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</si>
  <si>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</si>
  <si>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</si>
  <si>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</si>
  <si>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</si>
  <si>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</si>
  <si>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</si>
  <si>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</si>
  <si>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</si>
  <si>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</si>
  <si>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</si>
  <si>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</si>
  <si>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</si>
  <si>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</si>
  <si>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</si>
  <si>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</si>
  <si>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</si>
  <si>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</si>
  <si>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</si>
  <si>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</si>
  <si>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</si>
  <si>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</si>
  <si>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</si>
  <si>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</si>
  <si>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</si>
  <si>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</si>
  <si>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</si>
  <si>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</si>
  <si>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</si>
  <si>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</si>
  <si>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</si>
  <si>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</si>
  <si>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</si>
  <si>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</si>
  <si>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</si>
  <si>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</si>
  <si>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</si>
  <si>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</si>
  <si>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</si>
  <si>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</si>
  <si>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</si>
  <si>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</si>
  <si>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</si>
  <si>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</si>
  <si>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</si>
  <si>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</si>
  <si>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</si>
  <si>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</si>
  <si>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</si>
  <si>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</si>
  <si>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</si>
  <si>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</si>
  <si>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</si>
  <si>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</si>
  <si>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</si>
  <si>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</si>
  <si>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</si>
  <si>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</si>
  <si>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</si>
  <si>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</si>
  <si>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</si>
  <si>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</si>
  <si>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</si>
  <si>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</si>
  <si>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</si>
  <si>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</si>
  <si>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</si>
  <si>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</si>
  <si>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</si>
  <si>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</si>
  <si>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</si>
  <si>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</si>
  <si>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</si>
  <si>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</si>
  <si>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</si>
  <si>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</si>
  <si>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</si>
  <si>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</si>
  <si>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</si>
  <si>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</si>
  <si>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</si>
  <si>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</si>
  <si>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</si>
  <si>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</si>
  <si>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</si>
  <si>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</si>
  <si>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</si>
  <si>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</si>
  <si>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</si>
  <si>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</si>
  <si>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</si>
  <si>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</si>
  <si>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</si>
  <si>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</si>
  <si>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</si>
  <si>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</si>
  <si>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</si>
  <si>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</si>
  <si>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</si>
  <si>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</si>
  <si>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</si>
  <si>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</si>
  <si>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</si>
  <si>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</si>
  <si>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</si>
  <si>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</si>
  <si>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</si>
  <si>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</si>
  <si>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</si>
  <si>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</si>
  <si>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</si>
  <si>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</si>
  <si>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</si>
  <si>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</si>
  <si>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</si>
  <si>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</si>
  <si>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</si>
  <si>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</si>
  <si>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</si>
  <si>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</si>
  <si>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</si>
  <si>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</si>
  <si>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</si>
  <si>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</si>
  <si>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</si>
  <si>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</si>
  <si>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</si>
  <si>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</si>
  <si>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</si>
  <si>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</si>
  <si>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</si>
  <si>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</si>
  <si>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</si>
  <si>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</si>
  <si>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</si>
  <si>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</si>
  <si>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</si>
  <si>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</si>
  <si>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</si>
  <si>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</si>
  <si>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</si>
  <si>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</si>
  <si>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</si>
  <si>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</si>
  <si>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</si>
  <si>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</si>
  <si>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</si>
  <si>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</si>
  <si>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</si>
  <si>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</si>
  <si>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</si>
  <si>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</si>
  <si>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</si>
  <si>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</si>
  <si>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</si>
  <si>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</si>
  <si>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</si>
  <si>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</si>
  <si>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</si>
  <si>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</si>
  <si>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</si>
  <si>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</si>
  <si>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</si>
  <si>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</si>
  <si>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</si>
  <si>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</si>
  <si>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</si>
  <si>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</si>
  <si>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</si>
  <si>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</si>
  <si>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</si>
  <si>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</si>
  <si>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</si>
  <si>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</si>
  <si>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</si>
  <si>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</si>
  <si>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</si>
  <si>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</si>
  <si>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</si>
  <si>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</si>
  <si>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</si>
  <si>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</si>
  <si>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</si>
  <si>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</si>
  <si>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</si>
  <si>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</si>
  <si>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</si>
  <si>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</si>
  <si>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</si>
  <si>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</si>
  <si>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</si>
  <si>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</si>
  <si>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</si>
  <si>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</si>
  <si>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</si>
  <si>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</si>
  <si>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</si>
  <si>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</si>
  <si>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</si>
  <si>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</si>
  <si>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</si>
  <si>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</si>
  <si>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</si>
  <si>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</si>
  <si>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</si>
  <si>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</si>
  <si>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</si>
  <si>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</si>
  <si>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</si>
  <si>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</si>
  <si>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</si>
  <si>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</si>
  <si>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</si>
  <si>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</si>
  <si>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</si>
  <si>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</si>
  <si>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</si>
  <si>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</si>
  <si>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</si>
  <si>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</si>
  <si>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</si>
  <si>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</si>
  <si>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</si>
  <si>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</si>
  <si>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</si>
  <si>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</si>
  <si>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</si>
  <si>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</si>
  <si>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</si>
  <si>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</si>
  <si>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</si>
  <si>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</si>
  <si>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</si>
  <si>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</si>
  <si>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</si>
  <si>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</si>
  <si>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</si>
  <si>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</si>
  <si>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</si>
  <si>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</si>
  <si>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</si>
  <si>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</si>
  <si>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</si>
  <si>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</si>
  <si>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</si>
  <si>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</si>
  <si>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</si>
  <si>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</si>
  <si>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</si>
  <si>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</si>
  <si>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</si>
  <si>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</si>
  <si>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</si>
  <si>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</si>
  <si>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</si>
  <si>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</si>
  <si>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</si>
  <si>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</si>
  <si>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</si>
  <si>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</si>
  <si>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</si>
  <si>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</si>
  <si>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</si>
  <si>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</si>
  <si>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</si>
  <si>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</si>
  <si>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</si>
  <si>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</si>
  <si>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</si>
  <si>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</si>
  <si>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</si>
  <si>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</si>
  <si>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</si>
  <si>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</si>
  <si>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</si>
  <si>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</si>
  <si>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</si>
  <si>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</si>
  <si>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</si>
  <si>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</si>
  <si>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</si>
  <si>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</si>
  <si>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</si>
  <si>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</si>
  <si>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</si>
  <si>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</si>
  <si>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</si>
  <si>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</si>
  <si>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</si>
  <si>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</si>
  <si>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</si>
  <si>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</si>
  <si>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</si>
  <si>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</si>
  <si>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</si>
  <si>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</si>
  <si>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</si>
  <si>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</si>
  <si>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</si>
  <si>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</si>
  <si>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</si>
  <si>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</si>
  <si>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</si>
  <si>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</si>
  <si>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</si>
  <si>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</si>
  <si>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</si>
  <si>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</si>
  <si>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</si>
  <si>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</si>
  <si>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</si>
  <si>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</si>
  <si>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</si>
  <si>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</si>
  <si>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</si>
  <si>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</si>
  <si>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</si>
  <si>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</si>
  <si>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</si>
  <si>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</si>
  <si>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</si>
  <si>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</si>
  <si>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</si>
  <si>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</si>
  <si>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</si>
  <si>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</si>
  <si>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</si>
  <si>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</si>
  <si>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</si>
  <si>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</si>
  <si>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</si>
  <si>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</si>
  <si>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</si>
  <si>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</si>
  <si>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</si>
  <si>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</si>
  <si>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</si>
  <si>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</si>
  <si>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</si>
  <si>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</si>
  <si>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</si>
  <si>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</si>
  <si>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</si>
  <si>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</si>
  <si>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</si>
  <si>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</si>
  <si>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</si>
  <si>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</si>
  <si>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</si>
  <si>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</si>
  <si>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</si>
  <si>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</si>
  <si>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</si>
  <si>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</si>
  <si>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</si>
  <si>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</si>
  <si>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</si>
  <si>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</si>
  <si>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</si>
  <si>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</si>
  <si>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</si>
  <si>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</si>
  <si>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</si>
  <si>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</si>
  <si>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</si>
  <si>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</si>
  <si>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</si>
  <si>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</si>
  <si>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</si>
  <si>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</si>
  <si>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</si>
  <si>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</si>
  <si>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</si>
  <si>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</si>
  <si>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</si>
  <si>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</si>
  <si>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</si>
  <si>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</si>
  <si>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</si>
  <si>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</si>
  <si>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</si>
  <si>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</si>
  <si>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</si>
  <si>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</si>
  <si>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</si>
  <si>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</si>
  <si>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</si>
  <si>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</si>
  <si>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</si>
  <si>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</si>
  <si>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</si>
  <si>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</si>
  <si>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</si>
  <si>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</si>
  <si>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</si>
  <si>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</si>
  <si>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</si>
  <si>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</si>
  <si>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</si>
  <si>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</si>
  <si>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</si>
  <si>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</si>
  <si>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</si>
  <si>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</si>
  <si>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</si>
  <si>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</si>
  <si>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</si>
  <si>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</si>
  <si>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</si>
  <si>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</si>
  <si>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</si>
  <si>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</si>
  <si>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</si>
  <si>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</si>
  <si>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</si>
  <si>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</si>
  <si>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</si>
  <si>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</si>
  <si>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</si>
  <si>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</si>
  <si>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</si>
  <si>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</si>
  <si>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</si>
  <si>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</si>
  <si>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</si>
  <si>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</si>
  <si>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</si>
  <si>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</si>
  <si>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</si>
  <si>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</si>
  <si>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</si>
  <si>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</si>
  <si>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</si>
  <si>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</si>
  <si>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</si>
  <si>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</si>
  <si>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</si>
  <si>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</si>
  <si>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</si>
  <si>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</si>
  <si>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</si>
  <si>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</si>
  <si>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</si>
  <si>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</si>
  <si>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</si>
  <si>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</si>
  <si>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</si>
  <si>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</si>
  <si>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</si>
  <si>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</si>
  <si>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</si>
  <si>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</si>
  <si>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</si>
  <si>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</si>
  <si>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</si>
  <si>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</si>
  <si>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</si>
  <si>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</si>
  <si>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</si>
  <si>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</si>
  <si>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</si>
  <si>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</si>
  <si>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</si>
  <si>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</si>
  <si>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</si>
  <si>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</si>
  <si>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</si>
  <si>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</si>
  <si>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</si>
  <si>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</si>
  <si>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</si>
  <si>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</si>
  <si>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</si>
  <si>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</si>
  <si>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</si>
  <si>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</si>
  <si>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</si>
  <si>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</si>
  <si>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</si>
  <si>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</si>
  <si>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</si>
  <si>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</si>
  <si>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</si>
  <si>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</si>
  <si>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</si>
  <si>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</si>
  <si>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</si>
  <si>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</si>
  <si>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</si>
  <si>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</si>
  <si>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</si>
  <si>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</si>
  <si>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</si>
  <si>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</si>
  <si>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</si>
  <si>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</si>
  <si>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</si>
  <si>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</si>
  <si>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</si>
  <si>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</si>
  <si>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</si>
  <si>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</si>
  <si>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</si>
  <si>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</si>
  <si>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</si>
  <si>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</si>
  <si>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</si>
  <si>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</si>
  <si>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</si>
  <si>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</si>
  <si>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</si>
  <si>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</si>
  <si>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</si>
  <si>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</si>
  <si>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</si>
  <si>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</si>
  <si>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</si>
  <si>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</si>
  <si>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</si>
  <si>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</si>
  <si>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</si>
  <si>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</si>
  <si>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</si>
  <si>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</si>
  <si>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</si>
  <si>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</si>
  <si>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</si>
  <si>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</si>
  <si>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</si>
  <si>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</si>
  <si>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</si>
  <si>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</si>
  <si>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</si>
  <si>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</si>
  <si>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</si>
  <si>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</si>
  <si>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</si>
  <si>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</si>
  <si>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</si>
  <si>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</si>
  <si>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</si>
  <si>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</si>
  <si>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</si>
  <si>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</si>
  <si>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</si>
  <si>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</si>
  <si>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</si>
  <si>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</si>
  <si>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</si>
  <si>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</si>
  <si>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</si>
  <si>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</si>
  <si>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</si>
  <si>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</si>
  <si>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</si>
  <si>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</si>
  <si>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</si>
  <si>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</si>
  <si>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</si>
  <si>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</si>
  <si>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</si>
  <si>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</si>
  <si>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</si>
  <si>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</si>
  <si>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</si>
  <si>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</si>
  <si>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</si>
  <si>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</si>
  <si>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</si>
  <si>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</si>
  <si>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</si>
  <si>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</si>
  <si>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</si>
  <si>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</si>
  <si>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</si>
  <si>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</si>
  <si>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</si>
  <si>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</si>
  <si>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</si>
  <si>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</si>
  <si>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</si>
  <si>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</si>
  <si>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</si>
  <si>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</si>
  <si>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</si>
  <si>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</si>
  <si>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</si>
  <si>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</si>
  <si>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</si>
  <si>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</si>
  <si>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</si>
  <si>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</si>
  <si>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</si>
  <si>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</si>
  <si>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</si>
  <si>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</si>
  <si>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</si>
  <si>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</si>
  <si>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</si>
  <si>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</si>
  <si>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</si>
  <si>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</si>
  <si>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</si>
  <si>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</si>
  <si>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</si>
  <si>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</si>
  <si>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</si>
  <si>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</si>
  <si>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</si>
  <si>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</si>
  <si>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</si>
  <si>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</si>
  <si>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</si>
  <si>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</si>
  <si>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</si>
  <si>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</si>
  <si>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</si>
  <si>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</si>
  <si>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</si>
  <si>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</si>
  <si>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</si>
  <si>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</si>
  <si>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</si>
  <si>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</si>
  <si>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</si>
  <si>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</si>
  <si>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</si>
  <si>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</si>
  <si>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</si>
  <si>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</si>
  <si>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</si>
  <si>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</si>
  <si>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</si>
  <si>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</si>
  <si>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</si>
  <si>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</si>
  <si>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</si>
  <si>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</si>
  <si>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</si>
  <si>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</si>
  <si>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</si>
  <si>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</si>
  <si>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</si>
  <si>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</si>
  <si>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</si>
  <si>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</si>
  <si>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</si>
  <si>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</si>
  <si>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</si>
  <si>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</si>
  <si>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</si>
  <si>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</si>
  <si>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</si>
  <si>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</si>
  <si>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</si>
  <si>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</si>
  <si>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</si>
  <si>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</si>
  <si>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</si>
  <si>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</si>
  <si>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</si>
  <si>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</si>
  <si>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</si>
  <si>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</si>
  <si>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</si>
  <si>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</si>
  <si>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</si>
  <si>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</si>
  <si>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</si>
  <si>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</si>
  <si>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</si>
  <si>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</si>
  <si>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</si>
  <si>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</si>
  <si>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</si>
  <si>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</si>
  <si>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</si>
  <si>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</si>
  <si>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</si>
  <si>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</si>
  <si>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</si>
  <si>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</si>
  <si>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</si>
  <si>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</si>
  <si>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</si>
  <si>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</si>
  <si>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</si>
  <si>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</si>
  <si>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</si>
  <si>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</si>
  <si>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</si>
  <si>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</si>
  <si>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</si>
  <si>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</si>
  <si>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</si>
  <si>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</si>
  <si>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</si>
  <si>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</si>
  <si>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</si>
  <si>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</si>
  <si>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</si>
  <si>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</si>
  <si>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</si>
  <si>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</si>
  <si>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</si>
  <si>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</si>
  <si>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</si>
  <si>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</si>
  <si>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</si>
  <si>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</si>
  <si>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</si>
  <si>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</si>
  <si>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</si>
  <si>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</si>
  <si>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</si>
  <si>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</si>
  <si>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</si>
  <si>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</si>
  <si>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</si>
  <si>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</si>
  <si>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</si>
  <si>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</si>
  <si>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</si>
  <si>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</si>
  <si>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</si>
  <si>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</si>
  <si>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</si>
  <si>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</si>
  <si>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</si>
  <si>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</si>
  <si>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</si>
  <si>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</si>
  <si>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</si>
  <si>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</si>
  <si>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</si>
  <si>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</si>
  <si>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</si>
  <si>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</si>
  <si>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</si>
  <si>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</si>
  <si>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</si>
  <si>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</si>
  <si>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</si>
  <si>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</si>
  <si>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</si>
  <si>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</si>
  <si>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</si>
  <si>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</si>
  <si>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</si>
  <si>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</si>
  <si>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</si>
  <si>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</si>
  <si>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</si>
  <si>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</si>
  <si>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</si>
  <si>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</si>
  <si>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</si>
  <si>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</si>
  <si>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</si>
  <si>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</si>
  <si>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</si>
  <si>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</si>
  <si>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</si>
  <si>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</si>
  <si>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</si>
  <si>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</si>
  <si>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</si>
  <si>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</si>
  <si>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</si>
  <si>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</si>
  <si>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</si>
  <si>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</si>
  <si>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</si>
  <si>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</si>
  <si>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</si>
  <si>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</si>
  <si>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</si>
  <si>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</si>
  <si>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</si>
  <si>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</si>
  <si>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</si>
  <si>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</si>
  <si>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</si>
  <si>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</si>
  <si>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</si>
  <si>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</si>
  <si>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</si>
  <si>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</si>
  <si>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</si>
  <si>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</si>
  <si>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</si>
  <si>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</si>
  <si>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</si>
  <si>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</si>
  <si>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</si>
  <si>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</si>
  <si>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</si>
  <si>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</si>
  <si>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</si>
  <si>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</si>
  <si>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</si>
  <si>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</si>
  <si>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</si>
  <si>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</si>
  <si>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</si>
  <si>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</si>
  <si>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</si>
  <si>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</si>
  <si>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</si>
  <si>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</si>
  <si>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</si>
  <si>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</si>
  <si>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</si>
  <si>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</si>
  <si>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</si>
  <si>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</si>
  <si>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</si>
  <si>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</si>
  <si>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</si>
  <si>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</si>
  <si>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</si>
  <si>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</si>
  <si>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</si>
  <si>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</si>
  <si>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</si>
  <si>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</si>
  <si>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</si>
  <si>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</si>
  <si>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</si>
  <si>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</si>
  <si>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</si>
  <si>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</si>
  <si>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</si>
  <si>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</si>
  <si>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</si>
  <si>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</si>
  <si>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</si>
  <si>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</si>
  <si>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</si>
  <si>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</si>
  <si>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</si>
  <si>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</si>
  <si>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</si>
  <si>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</si>
  <si>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</si>
  <si>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</si>
  <si>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</si>
  <si>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</si>
  <si>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</si>
  <si>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</si>
  <si>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</si>
  <si>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</si>
  <si>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</si>
  <si>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</si>
  <si>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</si>
  <si>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</si>
  <si>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</si>
  <si>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</si>
  <si>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</si>
  <si>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</si>
  <si>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</si>
  <si>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</si>
  <si>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</si>
  <si>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</si>
  <si>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</si>
  <si>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</si>
  <si>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</si>
  <si>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</si>
  <si>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</si>
  <si>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</si>
  <si>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</si>
  <si>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</si>
  <si>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</si>
  <si>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</si>
  <si>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</si>
  <si>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</si>
  <si>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</si>
  <si>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</si>
  <si>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</si>
  <si>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</si>
  <si>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</si>
  <si>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</si>
  <si>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</si>
  <si>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</si>
  <si>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</si>
  <si>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</si>
  <si>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</si>
  <si>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</si>
  <si>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</si>
  <si>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</si>
  <si>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</si>
  <si>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</si>
  <si>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</si>
  <si>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</si>
  <si>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</si>
  <si>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</si>
  <si>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</si>
  <si>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</si>
  <si>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</si>
  <si>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</si>
  <si>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</si>
  <si>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</si>
  <si>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</si>
  <si>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</si>
  <si>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</si>
  <si>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</si>
  <si>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</si>
  <si>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</si>
  <si>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</si>
  <si>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</si>
  <si>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</si>
  <si>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</si>
  <si>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</si>
  <si>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</si>
  <si>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</si>
  <si>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</si>
  <si>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</si>
  <si>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</si>
  <si>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</si>
  <si>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</si>
  <si>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</si>
  <si>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</si>
  <si>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</si>
  <si>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</si>
  <si>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</si>
  <si>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</si>
  <si>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</si>
  <si>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</si>
  <si>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</si>
  <si>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</si>
  <si>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</si>
  <si>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</si>
  <si>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</si>
  <si>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</si>
  <si>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</si>
  <si>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</si>
  <si>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</si>
  <si>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</si>
  <si>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</si>
  <si>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</si>
  <si>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</si>
  <si>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</si>
  <si>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</si>
  <si>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</si>
  <si>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</si>
  <si>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</si>
  <si>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</si>
  <si>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</si>
  <si>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</si>
  <si>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</si>
  <si>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</si>
  <si>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</si>
  <si>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</si>
  <si>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</si>
  <si>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</si>
  <si>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</si>
  <si>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</si>
  <si>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</si>
  <si>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</si>
  <si>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</si>
  <si>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</si>
  <si>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</si>
  <si>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</si>
  <si>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</si>
  <si>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</si>
  <si>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</si>
  <si>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</si>
  <si>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</si>
  <si>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</si>
  <si>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</si>
  <si>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</si>
  <si>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</si>
  <si>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</si>
  <si>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</si>
  <si>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</si>
  <si>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</si>
  <si>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</si>
  <si>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</si>
  <si>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</si>
  <si>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</si>
  <si>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</si>
  <si>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</si>
  <si>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</si>
  <si>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</si>
  <si>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</si>
  <si>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</si>
  <si>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</si>
  <si>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</si>
  <si>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</si>
  <si>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</si>
  <si>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</si>
  <si>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</si>
  <si>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</si>
  <si>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</si>
  <si>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</si>
  <si>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</si>
  <si>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</si>
  <si>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</si>
  <si>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</si>
  <si>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</si>
  <si>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</si>
  <si>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</si>
  <si>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</si>
  <si>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</si>
  <si>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</si>
  <si>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</si>
  <si>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</si>
  <si>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</si>
  <si>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</si>
  <si>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</si>
  <si>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</si>
  <si>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</si>
  <si>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</si>
  <si>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</si>
  <si>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</si>
  <si>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</si>
  <si>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</si>
  <si>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</si>
  <si>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</si>
  <si>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</si>
  <si>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</si>
  <si>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</si>
  <si>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</si>
  <si>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</si>
  <si>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</si>
  <si>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</si>
  <si>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</si>
  <si>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</si>
  <si>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</si>
  <si>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</si>
  <si>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</si>
  <si>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</si>
  <si>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</si>
  <si>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</si>
  <si>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</si>
  <si>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</si>
  <si>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</si>
  <si>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</si>
  <si>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</si>
  <si>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</si>
  <si>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</si>
  <si>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</si>
  <si>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</si>
  <si>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</si>
  <si>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</si>
  <si>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</si>
  <si>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</si>
  <si>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</si>
  <si>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</si>
  <si>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</si>
  <si>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</si>
  <si>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</si>
  <si>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</si>
  <si>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</si>
  <si>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</si>
  <si>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</si>
  <si>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</si>
  <si>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</si>
  <si>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</si>
  <si>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</si>
  <si>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</si>
  <si>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</si>
  <si>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</si>
  <si>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</si>
  <si>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</si>
  <si>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</si>
  <si>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</si>
  <si>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</si>
  <si>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</si>
  <si>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</si>
  <si>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</si>
  <si>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</si>
  <si>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</si>
  <si>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</si>
  <si>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</si>
  <si>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</si>
  <si>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</si>
  <si>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</si>
  <si>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</si>
  <si>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</si>
  <si>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</si>
  <si>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</si>
  <si>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</si>
  <si>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</si>
  <si>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</si>
  <si>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</si>
  <si>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</si>
  <si>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</si>
  <si>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</si>
  <si>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</si>
  <si>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</si>
  <si>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</si>
  <si>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</si>
  <si>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</si>
  <si>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</si>
  <si>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</si>
  <si>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</si>
  <si>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</si>
  <si>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</si>
  <si>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</si>
  <si>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</si>
  <si>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</si>
  <si>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</si>
  <si>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</si>
  <si>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</si>
  <si>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</si>
  <si>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</si>
  <si>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</si>
  <si>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</si>
  <si>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</si>
  <si>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</si>
  <si>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</si>
  <si>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</si>
  <si>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</si>
  <si>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</si>
  <si>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</si>
  <si>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</si>
  <si>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</si>
  <si>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</si>
  <si>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</si>
  <si>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</si>
  <si>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</si>
  <si>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</si>
  <si>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</si>
  <si>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</si>
  <si>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</si>
  <si>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</si>
  <si>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</si>
  <si>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</si>
  <si>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</si>
  <si>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</si>
  <si>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</si>
  <si>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</si>
  <si>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</si>
  <si>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</si>
  <si>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</si>
  <si>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</si>
  <si>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</si>
  <si>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</si>
  <si>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</si>
  <si>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</si>
  <si>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</si>
  <si>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</si>
  <si>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</si>
  <si>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</si>
  <si>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</si>
  <si>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</si>
  <si>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</si>
  <si>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</si>
  <si>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</si>
  <si>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</si>
  <si>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</si>
  <si>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</si>
  <si>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</si>
  <si>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</si>
  <si>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</si>
  <si>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</si>
  <si>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</si>
  <si>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</si>
  <si>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</si>
  <si>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</si>
  <si>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</si>
  <si>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</si>
  <si>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</si>
  <si>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</si>
  <si>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</si>
  <si>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</si>
  <si>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</si>
  <si>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</si>
  <si>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</si>
  <si>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</si>
  <si>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</si>
  <si>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</si>
  <si>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</si>
  <si>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</si>
  <si>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</si>
  <si>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</si>
  <si>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</si>
  <si>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</si>
  <si>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</si>
  <si>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</si>
  <si>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</si>
  <si>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</si>
  <si>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</si>
  <si>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</si>
  <si>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</si>
  <si>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</si>
  <si>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</si>
  <si>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</si>
  <si>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</si>
  <si>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</si>
  <si>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</si>
  <si>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</si>
  <si>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</si>
  <si>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</si>
  <si>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</si>
  <si>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</si>
  <si>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</si>
  <si>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</si>
  <si>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</si>
  <si>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</si>
  <si>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</si>
  <si>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</si>
  <si>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</si>
  <si>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</si>
  <si>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</si>
  <si>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</si>
  <si>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</si>
  <si>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</si>
  <si>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</si>
  <si>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</si>
  <si>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</si>
  <si>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</si>
  <si>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</si>
  <si>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</si>
  <si>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</si>
  <si>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</si>
  <si>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</si>
  <si>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</si>
  <si>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</si>
  <si>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</si>
  <si>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</si>
  <si>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</si>
  <si>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</si>
  <si>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</si>
  <si>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</si>
  <si>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</si>
  <si>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</si>
  <si>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</si>
  <si>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</si>
  <si>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</si>
  <si>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</si>
  <si>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</si>
  <si>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</si>
  <si>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</si>
  <si>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</si>
  <si>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</si>
  <si>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</si>
  <si>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</si>
  <si>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</si>
  <si>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</si>
  <si>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</si>
  <si>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</si>
  <si>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</si>
  <si>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</si>
  <si>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</si>
  <si>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</si>
  <si>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</si>
  <si>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</si>
  <si>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</si>
  <si>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</si>
  <si>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</si>
  <si>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</si>
  <si>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</si>
  <si>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</si>
  <si>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</si>
  <si>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</si>
  <si>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</si>
  <si>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</si>
  <si>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</si>
  <si>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</si>
  <si>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</si>
  <si>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</si>
  <si>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</si>
  <si>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</si>
  <si>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</si>
  <si>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</si>
  <si>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</si>
  <si>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</si>
  <si>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</si>
  <si>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</si>
  <si>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</si>
  <si>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</si>
  <si>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</si>
  <si>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</si>
  <si>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</si>
  <si>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</si>
  <si>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</si>
  <si>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</si>
  <si>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</si>
  <si>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</si>
  <si>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</si>
  <si>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</si>
  <si>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</si>
  <si>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</si>
  <si>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</si>
  <si>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</si>
  <si>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</si>
  <si>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</si>
  <si>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</si>
  <si>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</si>
  <si>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</si>
  <si>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</si>
  <si>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</si>
  <si>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</si>
  <si>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</si>
  <si>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</si>
  <si>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</si>
  <si>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</si>
  <si>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</si>
  <si>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</si>
  <si>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</si>
  <si>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</si>
  <si>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</si>
  <si>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</si>
  <si>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</si>
  <si>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</si>
  <si>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</si>
  <si>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</si>
  <si>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</si>
  <si>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</si>
  <si>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</si>
  <si>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</si>
  <si>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</si>
  <si>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</si>
  <si>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</si>
  <si>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</si>
  <si>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</si>
  <si>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</si>
  <si>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</si>
  <si>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</si>
  <si>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</si>
  <si>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</si>
  <si>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</si>
  <si>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</si>
  <si>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</si>
  <si>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</si>
  <si>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</si>
  <si>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</si>
  <si>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</si>
  <si>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</si>
  <si>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</si>
  <si>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</si>
  <si>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</si>
  <si>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</si>
  <si>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</si>
  <si>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</si>
  <si>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</si>
  <si>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</si>
  <si>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</si>
  <si>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</si>
  <si>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</si>
  <si>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</si>
  <si>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</si>
  <si>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</si>
  <si>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</si>
  <si>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</si>
  <si>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</si>
  <si>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</si>
  <si>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</si>
  <si>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</si>
  <si>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</si>
  <si>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</si>
  <si>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</si>
  <si>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</si>
  <si>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</si>
  <si>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</si>
  <si>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</si>
  <si>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</si>
  <si>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</si>
  <si>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</si>
  <si>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</si>
  <si>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</si>
  <si>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</si>
  <si>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</si>
  <si>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</si>
  <si>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</si>
  <si>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</si>
  <si>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</si>
  <si>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</si>
  <si>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</si>
  <si>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</si>
  <si>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</si>
  <si>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</si>
  <si>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</si>
  <si>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</si>
  <si>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</si>
  <si>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</si>
  <si>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</si>
  <si>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</si>
  <si>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</si>
  <si>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</si>
  <si>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</si>
  <si>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</si>
  <si>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</si>
  <si>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</si>
  <si>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</si>
  <si>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</si>
  <si>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</si>
  <si>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</si>
  <si>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</si>
  <si>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</si>
  <si>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</si>
  <si>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</si>
  <si>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</si>
  <si>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</si>
  <si>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</si>
  <si>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</si>
  <si>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</si>
  <si>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</si>
  <si>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</si>
  <si>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</si>
  <si>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</si>
  <si>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</si>
  <si>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</si>
  <si>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</si>
  <si>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</si>
  <si>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</si>
  <si>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</si>
  <si>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</si>
  <si>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</si>
  <si>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</si>
  <si>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</si>
  <si>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</si>
  <si>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</si>
  <si>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</si>
  <si>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</si>
  <si>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</si>
  <si>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</si>
  <si>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</si>
  <si>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</si>
  <si>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</si>
  <si>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</si>
  <si>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</si>
  <si>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</si>
  <si>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</si>
  <si>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</si>
  <si>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</si>
  <si>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</si>
  <si>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</si>
  <si>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</si>
  <si>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</si>
  <si>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</si>
  <si>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</si>
  <si>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</si>
  <si>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</si>
  <si>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</si>
  <si>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</si>
  <si>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</si>
  <si>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</si>
  <si>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</si>
  <si>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</si>
  <si>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</si>
  <si>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</si>
  <si>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</si>
  <si>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</si>
  <si>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</si>
  <si>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</si>
  <si>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</si>
  <si>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</si>
  <si>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</si>
  <si>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</si>
  <si>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</si>
  <si>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</si>
  <si>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</si>
  <si>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</si>
  <si>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</si>
  <si>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</si>
  <si>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</si>
  <si>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</si>
  <si>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</si>
  <si>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</si>
  <si>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</si>
  <si>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</si>
  <si>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</si>
  <si>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</si>
  <si>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</si>
  <si>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</si>
  <si>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</si>
  <si>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</si>
  <si>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</si>
  <si>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</si>
  <si>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</si>
  <si>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</si>
  <si>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</si>
  <si>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</si>
  <si>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</si>
  <si>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</si>
  <si>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</si>
  <si>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</si>
  <si>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</si>
  <si>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</si>
  <si>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</si>
  <si>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</si>
  <si>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</si>
  <si>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</si>
  <si>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</si>
  <si>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</si>
  <si>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</si>
  <si>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</si>
  <si>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</si>
  <si>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</si>
  <si>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</si>
  <si>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</si>
  <si>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</si>
  <si>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</si>
  <si>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</si>
  <si>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</si>
  <si>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</si>
  <si>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</si>
  <si>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</si>
  <si>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</si>
  <si>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</si>
  <si>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</si>
  <si>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</si>
  <si>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</si>
  <si>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</si>
  <si>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</si>
  <si>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</si>
  <si>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</si>
  <si>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</si>
  <si>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</si>
  <si>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</si>
  <si>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</si>
  <si>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</si>
  <si>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</si>
  <si>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</si>
  <si>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</si>
  <si>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</si>
  <si>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</si>
  <si>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</si>
  <si>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</si>
  <si>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</si>
  <si>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</si>
  <si>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</si>
  <si>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</si>
  <si>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</si>
  <si>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</si>
  <si>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</si>
  <si>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</si>
  <si>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</si>
  <si>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</si>
  <si>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</si>
  <si>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</si>
  <si>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</si>
  <si>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</si>
  <si>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</si>
  <si>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</si>
  <si>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</si>
  <si>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</si>
  <si>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</si>
  <si>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</si>
  <si>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</si>
  <si>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</si>
  <si>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</si>
  <si>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</si>
  <si>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</si>
  <si>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</si>
  <si>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</si>
  <si>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</si>
  <si>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</si>
  <si>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</si>
  <si>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</si>
  <si>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</si>
  <si>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</si>
  <si>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</si>
  <si>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</si>
  <si>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</si>
  <si>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</si>
  <si>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</si>
  <si>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</si>
  <si>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</si>
  <si>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</si>
  <si>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</si>
  <si>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</si>
  <si>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</si>
  <si>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</si>
  <si>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</si>
  <si>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</si>
  <si>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</si>
  <si>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</si>
  <si>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</si>
  <si>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</si>
  <si>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</si>
  <si>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</si>
  <si>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</si>
  <si>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</si>
  <si>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</si>
  <si>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</si>
  <si>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</si>
  <si>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</si>
  <si>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</si>
  <si>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</si>
  <si>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</si>
  <si>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</si>
  <si>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</si>
  <si>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</si>
  <si>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</si>
  <si>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</si>
  <si>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</si>
  <si>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</si>
  <si>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</si>
  <si>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</si>
  <si>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</si>
  <si>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</si>
  <si>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</si>
  <si>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</si>
  <si>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</si>
  <si>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</si>
  <si>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</si>
  <si>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</si>
  <si>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</si>
  <si>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</si>
  <si>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</si>
  <si>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</si>
  <si>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</si>
  <si>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</si>
  <si>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</si>
  <si>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</si>
  <si>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</si>
  <si>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</si>
  <si>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</si>
  <si>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</si>
  <si>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</si>
  <si>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</si>
  <si>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</si>
  <si>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</si>
  <si>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</si>
  <si>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</si>
  <si>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</si>
  <si>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</si>
  <si>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</si>
  <si>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</si>
  <si>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</si>
  <si>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</si>
  <si>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</si>
  <si>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</si>
  <si>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</si>
  <si>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</si>
  <si>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</si>
  <si>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</si>
  <si>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</si>
  <si>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</si>
  <si>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</si>
  <si>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</si>
  <si>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</si>
  <si>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</si>
  <si>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</si>
  <si>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</si>
  <si>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</si>
  <si>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</si>
  <si>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</si>
  <si>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</si>
  <si>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</si>
  <si>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</si>
  <si>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</si>
  <si>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</si>
  <si>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</si>
  <si>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</si>
  <si>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</si>
  <si>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</si>
  <si>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</si>
  <si>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</si>
  <si>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</si>
  <si>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</si>
  <si>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</si>
  <si>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</si>
  <si>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</si>
  <si>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</si>
  <si>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</si>
  <si>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</si>
  <si>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</si>
  <si>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</si>
  <si>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</si>
  <si>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</si>
  <si>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</si>
  <si>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</si>
  <si>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</si>
  <si>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</si>
  <si>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</si>
  <si>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</si>
  <si>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</si>
  <si>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</si>
  <si>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</si>
  <si>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</si>
  <si>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</si>
  <si>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</si>
  <si>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</si>
  <si>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</si>
  <si>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</si>
  <si>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</si>
  <si>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</si>
  <si>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</si>
  <si>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</si>
  <si>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</si>
  <si>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</si>
  <si>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</si>
  <si>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</si>
  <si>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</si>
  <si>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</si>
  <si>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</si>
  <si>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</si>
  <si>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</si>
  <si>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</si>
  <si>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</si>
  <si>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</si>
  <si>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</si>
  <si>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</si>
  <si>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</si>
  <si>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</si>
  <si>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</si>
  <si>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</si>
  <si>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</si>
  <si>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</si>
  <si>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</si>
  <si>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</si>
  <si>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</si>
  <si>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</si>
  <si>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</si>
  <si>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</si>
  <si>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</si>
  <si>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</si>
  <si>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</si>
  <si>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</si>
  <si>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</si>
  <si>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</si>
  <si>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</si>
  <si>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</si>
  <si>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</si>
  <si>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</si>
  <si>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</si>
  <si>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</si>
  <si>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</si>
  <si>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</si>
  <si>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</si>
  <si>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</si>
  <si>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</si>
  <si>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</si>
  <si>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</si>
  <si>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</si>
  <si>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</si>
  <si>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</si>
  <si>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</si>
  <si>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</si>
  <si>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</si>
  <si>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</si>
  <si>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</si>
  <si>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</si>
  <si>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</si>
  <si>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</si>
  <si>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</si>
  <si>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</si>
  <si>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</si>
  <si>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</si>
  <si>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</si>
  <si>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</si>
  <si>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</si>
  <si>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</si>
  <si>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</si>
  <si>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</si>
  <si>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</si>
  <si>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</si>
  <si>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</si>
  <si>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</si>
  <si>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</si>
  <si>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</si>
  <si>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</si>
  <si>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</si>
  <si>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</si>
  <si>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</si>
  <si>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</si>
  <si>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</si>
  <si>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</si>
  <si>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</si>
  <si>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</si>
  <si>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</si>
  <si>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</si>
  <si>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</si>
  <si>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</si>
  <si>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</si>
  <si>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</si>
  <si>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</si>
  <si>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</si>
  <si>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</si>
  <si>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</si>
  <si>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</si>
  <si>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</si>
  <si>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</si>
  <si>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</si>
  <si>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</si>
  <si>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</si>
  <si>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</si>
  <si>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</si>
  <si>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</si>
  <si>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</si>
  <si>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</si>
  <si>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</si>
  <si>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</si>
  <si>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</si>
  <si>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</si>
  <si>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</si>
  <si>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</si>
  <si>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</si>
  <si>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</si>
  <si>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</si>
  <si>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</si>
  <si>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</si>
  <si>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</si>
  <si>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</si>
  <si>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</si>
  <si>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</si>
  <si>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</si>
  <si>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</si>
  <si>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</si>
  <si>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</si>
  <si>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</si>
  <si>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</si>
  <si>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</si>
  <si>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</si>
  <si>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</si>
  <si>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</si>
  <si>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</si>
  <si>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</si>
  <si>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</si>
  <si>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</si>
  <si>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</si>
  <si>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</si>
  <si>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</si>
  <si>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</si>
  <si>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</si>
  <si>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</si>
  <si>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</si>
  <si>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</si>
  <si>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</si>
  <si>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</si>
  <si>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</si>
  <si>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</si>
  <si>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</si>
  <si>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</si>
  <si>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</si>
  <si>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</si>
  <si>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</si>
  <si>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</si>
  <si>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</si>
  <si>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</si>
  <si>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</si>
  <si>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</si>
  <si>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</si>
  <si>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</si>
  <si>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</si>
  <si>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</si>
  <si>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</si>
  <si>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</si>
  <si>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</si>
  <si>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</si>
  <si>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</si>
  <si>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</si>
  <si>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</si>
  <si>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</si>
  <si>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</si>
  <si>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</si>
  <si>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</si>
  <si>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</si>
  <si>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</si>
  <si>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</si>
  <si>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</si>
  <si>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</si>
  <si>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</si>
  <si>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</si>
  <si>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</si>
  <si>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</si>
  <si>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</si>
  <si>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</si>
  <si>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</si>
  <si>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</si>
  <si>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</si>
  <si>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</si>
  <si>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</si>
  <si>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</si>
  <si>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</si>
  <si>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</si>
  <si>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</si>
  <si>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</si>
  <si>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</si>
  <si>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</si>
  <si>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</si>
  <si>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</si>
  <si>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</si>
  <si>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</si>
  <si>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</si>
  <si>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</si>
  <si>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</si>
  <si>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</si>
  <si>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</si>
  <si>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</si>
  <si>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</si>
  <si>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</si>
  <si>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</si>
  <si>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</si>
  <si>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</si>
  <si>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</si>
  <si>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</si>
  <si>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</si>
  <si>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</si>
  <si>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</si>
  <si>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</si>
  <si>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</si>
  <si>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</si>
  <si>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</si>
  <si>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</si>
  <si>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</si>
  <si>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</si>
  <si>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</si>
  <si>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</si>
  <si>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</si>
  <si>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</si>
  <si>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</si>
  <si>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</si>
  <si>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</si>
  <si>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</si>
  <si>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</si>
  <si>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</si>
  <si>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</si>
  <si>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</si>
  <si>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</si>
  <si>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</si>
  <si>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</si>
  <si>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</si>
  <si>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</si>
  <si>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</si>
  <si>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</si>
  <si>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</si>
  <si>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</si>
  <si>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</si>
  <si>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</si>
  <si>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</si>
  <si>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</si>
  <si>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</si>
  <si>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</si>
  <si>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</si>
  <si>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</si>
  <si>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</si>
  <si>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</si>
  <si>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</si>
  <si>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</si>
  <si>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</si>
  <si>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</si>
  <si>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</si>
  <si>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</si>
  <si>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</si>
  <si>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</si>
  <si>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</si>
  <si>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</si>
  <si>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</si>
  <si>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</si>
  <si>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</si>
  <si>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</si>
  <si>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</si>
  <si>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</si>
  <si>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</si>
  <si>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</si>
  <si>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</si>
  <si>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</si>
  <si>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</si>
  <si>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</si>
  <si>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</si>
  <si>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</si>
  <si>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</si>
  <si>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</si>
  <si>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</si>
  <si>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</si>
  <si>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</si>
  <si>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</si>
  <si>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</si>
  <si>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</si>
  <si>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</si>
  <si>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</si>
  <si>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</si>
  <si>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</si>
  <si>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</si>
  <si>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</si>
  <si>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</si>
  <si>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</si>
  <si>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</si>
  <si>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</si>
  <si>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</si>
  <si>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</si>
  <si>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</si>
  <si>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</si>
  <si>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</si>
  <si>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</si>
  <si>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</si>
  <si>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</si>
  <si>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</si>
  <si>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</si>
  <si>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</si>
  <si>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</si>
  <si>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</si>
  <si>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</si>
  <si>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</si>
  <si>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</si>
  <si>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</si>
  <si>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</si>
  <si>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</si>
  <si>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</si>
  <si>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</si>
  <si>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</si>
  <si>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</si>
  <si>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</si>
  <si>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</si>
  <si>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</si>
  <si>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</si>
  <si>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</si>
  <si>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</si>
  <si>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</si>
  <si>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</si>
  <si>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</si>
  <si>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</si>
  <si>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</si>
  <si>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</si>
  <si>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</si>
  <si>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</si>
  <si>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</si>
  <si>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</si>
  <si>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</si>
  <si>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</si>
  <si>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</si>
  <si>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</si>
  <si>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</si>
  <si>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</si>
  <si>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</si>
  <si>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</si>
  <si>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</si>
  <si>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</si>
  <si>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</si>
  <si>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</si>
  <si>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</si>
  <si>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</si>
  <si>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</si>
  <si>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</si>
  <si>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</si>
  <si>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</si>
  <si>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</si>
  <si>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</si>
  <si>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</si>
  <si>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</si>
  <si>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</si>
  <si>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</si>
  <si>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</si>
  <si>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</si>
  <si>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</si>
  <si>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</si>
  <si>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</si>
  <si>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</si>
  <si>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</si>
  <si>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</si>
  <si>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</si>
  <si>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</si>
  <si>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</si>
  <si>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</si>
  <si>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</si>
  <si>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</si>
  <si>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</si>
  <si>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</si>
  <si>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</si>
  <si>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</si>
  <si>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</si>
  <si>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</si>
  <si>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</si>
  <si>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</si>
  <si>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</si>
  <si>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</si>
  <si>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</si>
  <si>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</si>
  <si>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</si>
  <si>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</si>
  <si>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</si>
  <si>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</si>
  <si>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</si>
  <si>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</si>
  <si>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</si>
  <si>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</si>
  <si>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</si>
  <si>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</si>
  <si>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</si>
  <si>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</si>
  <si>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</si>
  <si>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</si>
  <si>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</si>
  <si>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</si>
  <si>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</si>
  <si>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</si>
  <si>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</si>
  <si>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</si>
  <si>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</si>
  <si>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</si>
  <si>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</si>
  <si>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</si>
  <si>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</si>
  <si>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</si>
  <si>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</si>
  <si>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</si>
  <si>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</si>
  <si>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</si>
  <si>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</si>
  <si>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</si>
  <si>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</si>
  <si>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</si>
  <si>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</si>
  <si>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</si>
  <si>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</si>
  <si>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</si>
  <si>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</si>
  <si>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</si>
  <si>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</si>
  <si>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</si>
  <si>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</si>
  <si>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</si>
  <si>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</si>
  <si>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</si>
  <si>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</si>
  <si>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</si>
  <si>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</si>
  <si>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</si>
  <si>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</si>
  <si>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</si>
  <si>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</si>
  <si>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</si>
  <si>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</si>
  <si>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</si>
  <si>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</si>
  <si>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</si>
  <si>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</si>
  <si>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</si>
  <si>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</si>
  <si>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</si>
  <si>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</si>
  <si>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</si>
  <si>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</si>
  <si>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</si>
  <si>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</si>
  <si>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</si>
  <si>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</si>
  <si>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</si>
  <si>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</si>
  <si>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</si>
  <si>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</si>
  <si>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</si>
  <si>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</si>
  <si>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</si>
  <si>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</si>
  <si>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</si>
  <si>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</si>
  <si>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</si>
  <si>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</si>
  <si>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</si>
  <si>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</si>
  <si>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</si>
  <si>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</si>
  <si>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</si>
  <si>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</si>
  <si>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</si>
  <si>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</si>
  <si>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</si>
  <si>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</si>
  <si>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</si>
  <si>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</si>
  <si>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</si>
  <si>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</si>
  <si>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</si>
  <si>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</si>
  <si>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</si>
  <si>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</si>
  <si>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</si>
  <si>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</si>
  <si>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</si>
  <si>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</si>
  <si>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</si>
  <si>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</si>
  <si>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</si>
  <si>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</si>
  <si>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</si>
  <si>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</si>
  <si>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</si>
  <si>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</si>
  <si>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</si>
  <si>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</si>
  <si>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</si>
  <si>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</si>
  <si>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</si>
  <si>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</si>
  <si>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</si>
  <si>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</si>
  <si>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</si>
  <si>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</si>
  <si>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</si>
  <si>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</si>
  <si>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</si>
  <si>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</si>
  <si>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</si>
  <si>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</si>
  <si>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</si>
  <si>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</si>
  <si>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</si>
  <si>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</si>
  <si>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</si>
  <si>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</si>
  <si>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</si>
  <si>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</si>
  <si>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</si>
  <si>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</si>
  <si>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</si>
  <si>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</si>
  <si>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</si>
  <si>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</si>
  <si>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</si>
  <si>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</si>
  <si>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</si>
  <si>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</si>
  <si>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</si>
  <si>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</si>
  <si>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</si>
  <si>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</si>
  <si>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</si>
  <si>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</si>
  <si>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</si>
  <si>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</si>
  <si>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</si>
  <si>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</si>
  <si>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</si>
  <si>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</si>
  <si>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</si>
  <si>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</si>
  <si>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</si>
  <si>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</si>
  <si>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</si>
  <si>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</si>
  <si>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</si>
  <si>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</si>
  <si>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</si>
  <si>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</si>
  <si>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</si>
  <si>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</si>
  <si>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</si>
  <si>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</si>
  <si>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</si>
  <si>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</si>
  <si>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</si>
  <si>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</si>
  <si>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</si>
  <si>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</si>
  <si>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</si>
  <si>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</si>
  <si>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</si>
  <si>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</si>
  <si>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</si>
  <si>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</si>
  <si>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</si>
  <si>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</si>
  <si>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</si>
  <si>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</si>
  <si>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</si>
  <si>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</si>
  <si>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</si>
  <si>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</si>
  <si>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</si>
  <si>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</si>
  <si>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</si>
  <si>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</si>
  <si>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</si>
  <si>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</si>
  <si>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</si>
  <si>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</si>
  <si>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</si>
  <si>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</si>
  <si>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</si>
  <si>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</si>
  <si>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</si>
  <si>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</si>
  <si>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</si>
  <si>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</si>
  <si>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</si>
  <si>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</si>
  <si>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</si>
  <si>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</si>
  <si>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</si>
  <si>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</si>
  <si>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</si>
  <si>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</si>
  <si>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</si>
  <si>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</si>
  <si>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</si>
  <si>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</si>
  <si>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</si>
  <si>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</si>
  <si>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</si>
  <si>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</si>
  <si>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</si>
  <si>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</si>
  <si>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</si>
  <si>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</si>
  <si>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</si>
  <si>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</si>
  <si>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</si>
  <si>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</si>
  <si>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</si>
  <si>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</si>
  <si>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</si>
  <si>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</si>
  <si>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</si>
  <si>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</si>
  <si>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</si>
  <si>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</si>
  <si>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</si>
  <si>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</si>
  <si>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</si>
  <si>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</si>
  <si>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</si>
  <si>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</si>
  <si>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</si>
  <si>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</si>
  <si>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</si>
  <si>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</si>
  <si>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</si>
  <si>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</si>
  <si>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</si>
  <si>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</si>
  <si>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</si>
  <si>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</si>
  <si>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</si>
  <si>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</si>
  <si>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</si>
  <si>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</si>
  <si>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</si>
  <si>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</si>
  <si>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</si>
  <si>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</si>
  <si>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</si>
  <si>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</si>
  <si>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</si>
  <si>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</si>
  <si>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</si>
  <si>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</si>
  <si>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</si>
  <si>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</si>
  <si>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</si>
  <si>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</si>
  <si>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</si>
  <si>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</si>
  <si>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</si>
  <si>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</si>
  <si>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</si>
  <si>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</si>
  <si>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</si>
  <si>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</si>
  <si>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</si>
  <si>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</si>
  <si>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</si>
  <si>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</si>
  <si>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</si>
  <si>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</si>
  <si>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</si>
  <si>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</si>
  <si>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</si>
  <si>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</si>
  <si>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</si>
  <si>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</si>
  <si>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</si>
  <si>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</si>
  <si>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</si>
  <si>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</si>
  <si>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</si>
  <si>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</si>
  <si>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</si>
  <si>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</si>
  <si>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</si>
  <si>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</si>
  <si>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</si>
  <si>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</si>
  <si>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</si>
  <si>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</si>
  <si>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</si>
  <si>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</si>
  <si>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</si>
  <si>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</si>
  <si>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</si>
  <si>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</si>
  <si>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</si>
  <si>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</si>
  <si>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</si>
  <si>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</si>
  <si>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</si>
  <si>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</si>
  <si>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</si>
  <si>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</si>
  <si>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</si>
  <si>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</si>
  <si>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</si>
  <si>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</si>
  <si>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</si>
  <si>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</si>
  <si>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</si>
  <si>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</si>
  <si>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</si>
  <si>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</si>
  <si>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</si>
  <si>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</si>
  <si>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</si>
  <si>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</si>
  <si>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</si>
  <si>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</si>
  <si>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</si>
  <si>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</si>
  <si>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</si>
  <si>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</si>
  <si>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</si>
  <si>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</si>
  <si>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</si>
  <si>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</si>
  <si>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</si>
  <si>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</si>
  <si>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</si>
  <si>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</si>
  <si>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</si>
  <si>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</si>
  <si>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</si>
  <si>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</si>
  <si>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</si>
  <si>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</si>
  <si>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</si>
  <si>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</si>
  <si>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</si>
  <si>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</si>
  <si>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</si>
  <si>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</si>
  <si>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</si>
  <si>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</si>
  <si>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</si>
  <si>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</si>
  <si>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</si>
  <si>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</si>
  <si>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</si>
  <si>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</si>
  <si>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</si>
  <si>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</si>
  <si>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</si>
  <si>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</si>
  <si>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</si>
  <si>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</si>
  <si>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</si>
  <si>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</si>
  <si>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</si>
  <si>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</si>
  <si>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</si>
  <si>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</si>
  <si>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</si>
  <si>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</si>
  <si>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</si>
  <si>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</si>
  <si>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</si>
  <si>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</si>
  <si>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</si>
  <si>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</si>
  <si>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</si>
  <si>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</si>
  <si>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</si>
  <si>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</si>
  <si>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</si>
  <si>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</si>
  <si>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</si>
  <si>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</si>
  <si>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</si>
  <si>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</si>
  <si>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</si>
  <si>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</si>
  <si>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</si>
  <si>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</si>
  <si>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</si>
  <si>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</si>
  <si>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</si>
  <si>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</si>
  <si>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</si>
  <si>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</si>
  <si>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</si>
  <si>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</si>
  <si>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</si>
  <si>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</si>
  <si>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</si>
  <si>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</si>
  <si>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</si>
  <si>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</si>
  <si>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</si>
  <si>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</si>
  <si>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</si>
  <si>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</si>
  <si>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</si>
  <si>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</si>
  <si>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</si>
  <si>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</si>
  <si>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</si>
  <si>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</si>
  <si>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</si>
  <si>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</si>
  <si>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</si>
  <si>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</si>
  <si>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</si>
  <si>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</si>
  <si>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</si>
  <si>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</si>
  <si>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</si>
  <si>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</si>
  <si>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</si>
  <si>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</si>
  <si>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</si>
  <si>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</si>
  <si>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</si>
  <si>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</si>
  <si>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</si>
  <si>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</si>
  <si>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</si>
  <si>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</si>
  <si>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</si>
  <si>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</si>
  <si>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</si>
  <si>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</si>
  <si>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</si>
  <si>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</si>
  <si>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</si>
  <si>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</si>
  <si>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</si>
  <si>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</si>
  <si>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</si>
  <si>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</si>
  <si>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</si>
  <si>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</si>
  <si>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</si>
  <si>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</si>
  <si>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</si>
  <si>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</si>
  <si>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</si>
  <si>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</si>
  <si>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</si>
  <si>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</si>
  <si>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</si>
  <si>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</si>
  <si>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</si>
  <si>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</si>
  <si>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</si>
  <si>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</si>
  <si>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</si>
  <si>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</si>
  <si>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</si>
  <si>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</si>
  <si>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</si>
  <si>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</si>
  <si>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</si>
  <si>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</si>
  <si>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</si>
  <si>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</si>
  <si>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</si>
  <si>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</si>
  <si>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</si>
  <si>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</si>
  <si>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</si>
  <si>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</si>
  <si>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</si>
  <si>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</si>
  <si>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</si>
  <si>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</si>
  <si>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</si>
  <si>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</si>
  <si>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</si>
  <si>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</si>
  <si>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</si>
  <si>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</si>
  <si>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</si>
  <si>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</si>
  <si>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</si>
  <si>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</si>
  <si>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</si>
  <si>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</si>
  <si>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</si>
  <si>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</si>
  <si>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</si>
  <si>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</si>
  <si>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</si>
  <si>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</si>
  <si>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</si>
  <si>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</si>
  <si>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</si>
  <si>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</si>
  <si>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</si>
  <si>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</si>
  <si>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</si>
  <si>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</si>
  <si>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</si>
  <si>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</si>
  <si>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</si>
  <si>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</si>
  <si>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</si>
  <si>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</si>
  <si>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</si>
  <si>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</si>
  <si>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</si>
  <si>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</si>
  <si>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</si>
  <si>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</si>
  <si>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</si>
  <si>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</si>
  <si>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</si>
  <si>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</si>
  <si>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</si>
  <si>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</si>
  <si>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</si>
  <si>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</si>
  <si>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</si>
  <si>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</si>
  <si>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</si>
  <si>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</si>
  <si>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</si>
  <si>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</si>
  <si>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</si>
  <si>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</si>
  <si>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</si>
  <si>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</si>
  <si>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</si>
  <si>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</si>
  <si>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</si>
  <si>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</si>
  <si>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</si>
  <si>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</si>
  <si>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</si>
  <si>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</si>
  <si>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</si>
  <si>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</si>
  <si>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</si>
  <si>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</si>
  <si>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</si>
  <si>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</si>
  <si>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</si>
  <si>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</si>
  <si>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</si>
  <si>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</si>
  <si>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</si>
  <si>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</si>
  <si>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</si>
  <si>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</si>
  <si>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</si>
  <si>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</si>
  <si>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</si>
  <si>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</si>
  <si>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</si>
  <si>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</si>
  <si>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</si>
  <si>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</si>
  <si>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</si>
  <si>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</si>
  <si>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</si>
  <si>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</si>
  <si>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</si>
  <si>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</si>
  <si>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</si>
  <si>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</si>
  <si>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</si>
  <si>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</si>
  <si>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</si>
  <si>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</si>
  <si>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</si>
  <si>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</si>
  <si>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</si>
  <si>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</si>
  <si>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</si>
  <si>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</si>
  <si>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</si>
  <si>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</si>
  <si>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</si>
  <si>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</si>
  <si>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</si>
  <si>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</si>
  <si>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</si>
  <si>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</si>
  <si>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</si>
  <si>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</si>
  <si>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</si>
  <si>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</si>
  <si>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</si>
  <si>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</si>
  <si>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</si>
  <si>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</si>
  <si>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</si>
  <si>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</si>
  <si>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</si>
  <si>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</si>
  <si>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</si>
  <si>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</si>
  <si>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</si>
  <si>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</si>
  <si>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</si>
  <si>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</si>
  <si>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</si>
  <si>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</si>
  <si>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</si>
  <si>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</si>
  <si>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</si>
  <si>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</si>
  <si>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</si>
  <si>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</si>
  <si>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</si>
  <si>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</si>
  <si>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</si>
  <si>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</si>
  <si>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</si>
  <si>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</si>
  <si>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</si>
  <si>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</si>
  <si>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</si>
  <si>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</si>
  <si>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</si>
  <si>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</si>
  <si>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</si>
  <si>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</si>
  <si>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</si>
  <si>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</si>
  <si>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</si>
  <si>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</si>
  <si>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</si>
  <si>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</si>
  <si>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</si>
  <si>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</si>
  <si>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</si>
  <si>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</si>
  <si>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</si>
  <si>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</si>
  <si>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</si>
  <si>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</si>
  <si>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</si>
  <si>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</si>
  <si>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</si>
  <si>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</si>
  <si>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</si>
  <si>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</si>
  <si>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</si>
  <si>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</si>
  <si>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</si>
  <si>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</si>
  <si>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</si>
  <si>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</si>
  <si>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</si>
  <si>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</si>
  <si>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</si>
  <si>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</si>
  <si>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</si>
  <si>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</si>
  <si>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</si>
  <si>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</si>
  <si>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</si>
  <si>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</si>
  <si>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</si>
  <si>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</si>
  <si>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</si>
  <si>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</si>
  <si>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</si>
  <si>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</si>
  <si>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</si>
  <si>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</si>
  <si>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</si>
  <si>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</si>
  <si>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</si>
  <si>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</si>
  <si>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</si>
  <si>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</si>
  <si>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</si>
  <si>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</si>
  <si>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</si>
  <si>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</si>
  <si>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</si>
  <si>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</si>
  <si>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</si>
  <si>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</si>
  <si>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</si>
  <si>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</si>
  <si>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</si>
  <si>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</si>
  <si>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</si>
  <si>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</si>
  <si>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</si>
  <si>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</si>
  <si>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</si>
  <si>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</si>
  <si>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</si>
  <si>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</si>
  <si>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</si>
  <si>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</si>
  <si>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</si>
  <si>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</si>
  <si>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</si>
  <si>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</si>
  <si>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</si>
  <si>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</si>
  <si>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</si>
  <si>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</si>
  <si>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</si>
  <si>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</si>
  <si>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</si>
  <si>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</si>
  <si>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</si>
  <si>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</si>
  <si>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</si>
  <si>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</si>
  <si>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</si>
  <si>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</si>
  <si>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</si>
  <si>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</si>
  <si>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</si>
  <si>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</si>
  <si>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</si>
  <si>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</si>
  <si>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</si>
  <si>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</si>
  <si>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</si>
  <si>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</si>
  <si>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</si>
  <si>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</si>
  <si>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</si>
  <si>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</si>
  <si>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</si>
  <si>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</si>
  <si>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</si>
  <si>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</si>
  <si>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</si>
  <si>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</si>
  <si>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</si>
  <si>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</si>
  <si>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</si>
  <si>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</si>
  <si>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</si>
  <si>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</si>
  <si>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</si>
  <si>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</si>
  <si>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</si>
  <si>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</si>
  <si>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</si>
  <si>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</si>
  <si>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</si>
  <si>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</si>
  <si>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</si>
  <si>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</si>
  <si>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</si>
  <si>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</si>
  <si>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</si>
  <si>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</si>
  <si>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</si>
  <si>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</si>
  <si>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</si>
  <si>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</si>
  <si>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</si>
  <si>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</si>
  <si>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</si>
  <si>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</si>
  <si>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</si>
  <si>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</si>
  <si>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</si>
  <si>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</si>
  <si>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</si>
  <si>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</si>
  <si>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</si>
  <si>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</si>
  <si>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</si>
  <si>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</si>
  <si>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</si>
  <si>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</si>
  <si>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</si>
  <si>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</si>
  <si>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</si>
  <si>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</si>
  <si>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</si>
  <si>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</si>
  <si>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</si>
  <si>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</si>
  <si>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</si>
  <si>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</si>
  <si>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</si>
  <si>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</si>
  <si>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</si>
  <si>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</si>
  <si>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</si>
  <si>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</si>
  <si>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</si>
  <si>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</si>
  <si>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</si>
  <si>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</si>
  <si>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</si>
  <si>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</si>
  <si>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</si>
  <si>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</si>
  <si>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</si>
  <si>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</si>
  <si>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</si>
  <si>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</si>
  <si>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</si>
  <si>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</si>
  <si>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</si>
  <si>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</si>
  <si>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</si>
  <si>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</si>
  <si>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</si>
  <si>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</si>
  <si>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</si>
  <si>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</si>
  <si>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</si>
  <si>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</si>
  <si>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</si>
  <si>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</si>
  <si>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</si>
  <si>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</si>
  <si>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</si>
  <si>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</si>
  <si>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</si>
  <si>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</si>
  <si>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</si>
  <si>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</si>
  <si>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</si>
  <si>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</si>
  <si>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</si>
  <si>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</si>
  <si>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</si>
  <si>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</si>
  <si>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</si>
  <si>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</si>
  <si>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</si>
  <si>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</si>
  <si>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</si>
  <si>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</si>
  <si>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</si>
  <si>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</si>
  <si>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</si>
  <si>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</si>
  <si>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</si>
  <si>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</si>
  <si>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</si>
  <si>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</si>
  <si>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</si>
  <si>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</si>
  <si>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</si>
  <si>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</si>
  <si>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</si>
  <si>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</si>
  <si>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</si>
  <si>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</si>
  <si>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</si>
  <si>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</si>
  <si>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</si>
  <si>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</si>
  <si>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</si>
  <si>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</si>
  <si>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</si>
  <si>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</si>
  <si>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</si>
  <si>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</si>
  <si>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</si>
  <si>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</si>
  <si>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</si>
  <si>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</si>
  <si>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</si>
  <si>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</si>
  <si>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</si>
  <si>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</si>
  <si>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</si>
  <si>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</si>
  <si>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</si>
  <si>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</si>
  <si>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</si>
  <si>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</si>
  <si>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</si>
  <si>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</si>
  <si>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</si>
  <si>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</si>
  <si>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</si>
  <si>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</si>
  <si>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</si>
  <si>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</si>
  <si>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</si>
  <si>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</si>
  <si>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</si>
  <si>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</si>
  <si>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</si>
  <si>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</si>
  <si>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</si>
  <si>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</si>
  <si>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</si>
  <si>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</si>
  <si>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</si>
  <si>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</si>
  <si>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</si>
  <si>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</si>
  <si>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</si>
  <si>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</si>
  <si>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</si>
  <si>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</si>
  <si>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</si>
  <si>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</si>
  <si>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</si>
  <si>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</si>
  <si>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</si>
  <si>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</si>
  <si>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</si>
  <si>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</si>
  <si>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</si>
  <si>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</si>
  <si>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</si>
  <si>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</si>
  <si>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</si>
  <si>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</si>
  <si>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</si>
  <si>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</si>
  <si>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</si>
  <si>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</si>
  <si>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</si>
  <si>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</si>
  <si>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</si>
  <si>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</si>
  <si>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</si>
  <si>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</si>
  <si>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</si>
  <si>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</si>
  <si>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</si>
  <si>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</si>
  <si>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</si>
  <si>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</si>
  <si>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</si>
  <si>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</si>
  <si>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</si>
  <si>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</si>
  <si>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</si>
  <si>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</si>
  <si>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</si>
  <si>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</si>
  <si>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</si>
  <si>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</si>
  <si>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</si>
  <si>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</si>
  <si>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</si>
  <si>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</si>
  <si>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</si>
  <si>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</si>
  <si>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</si>
  <si>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</si>
  <si>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</si>
  <si>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</si>
  <si>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</si>
  <si>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</si>
  <si>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</si>
  <si>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</si>
  <si>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</si>
  <si>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</si>
  <si>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</si>
  <si>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</si>
  <si>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</si>
  <si>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</si>
  <si>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</si>
  <si>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</si>
  <si>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</si>
  <si>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</si>
  <si>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</si>
  <si>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</si>
  <si>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</si>
  <si>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</si>
  <si>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</si>
  <si>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</si>
  <si>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</si>
  <si>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</si>
  <si>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</si>
  <si>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</si>
  <si>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</si>
  <si>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</si>
  <si>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</si>
  <si>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</si>
  <si>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</si>
  <si>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</si>
  <si>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</si>
  <si>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</si>
  <si>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</si>
  <si>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</si>
  <si>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</si>
  <si>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</si>
  <si>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</si>
  <si>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</si>
  <si>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</si>
  <si>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</si>
  <si>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</si>
  <si>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</si>
  <si>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</si>
  <si>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</si>
  <si>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</si>
  <si>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</si>
  <si>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</si>
  <si>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</si>
  <si>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</si>
  <si>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</si>
  <si>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</si>
  <si>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</si>
  <si>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</si>
  <si>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</si>
  <si>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</si>
  <si>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</si>
  <si>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</si>
  <si>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</si>
  <si>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</si>
  <si>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</si>
  <si>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</si>
  <si>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</si>
  <si>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</si>
  <si>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</si>
  <si>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</si>
  <si>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</si>
  <si>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</si>
  <si>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</si>
  <si>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</si>
  <si>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</si>
  <si>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</si>
  <si>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</si>
  <si>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</si>
  <si>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</si>
  <si>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</si>
  <si>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</si>
  <si>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</si>
  <si>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</si>
  <si>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</si>
  <si>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</si>
  <si>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</si>
  <si>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</si>
  <si>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</si>
  <si>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</si>
  <si>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</si>
  <si>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</si>
  <si>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</si>
  <si>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</si>
  <si>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</si>
  <si>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</si>
  <si>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</si>
  <si>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</si>
  <si>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</si>
  <si>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</si>
  <si>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</si>
  <si>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</si>
  <si>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</si>
  <si>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</si>
  <si>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</si>
  <si>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</si>
  <si>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</si>
  <si>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</si>
  <si>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</si>
  <si>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</si>
  <si>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</si>
  <si>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</si>
  <si>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</si>
  <si>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</si>
  <si>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</si>
  <si>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</si>
  <si>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</si>
  <si>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</si>
  <si>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</si>
  <si>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</si>
  <si>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</si>
  <si>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</si>
  <si>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</si>
  <si>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</si>
  <si>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</si>
  <si>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</si>
  <si>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</si>
  <si>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</si>
  <si>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</si>
  <si>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</si>
  <si>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</si>
  <si>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</si>
  <si>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</si>
  <si>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</si>
  <si>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</si>
  <si>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</si>
  <si>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</si>
  <si>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</si>
  <si>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</si>
  <si>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</si>
  <si>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</si>
  <si>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</si>
  <si>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</si>
  <si>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</si>
  <si>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</si>
  <si>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</si>
  <si>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</si>
  <si>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</si>
  <si>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</si>
  <si>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</si>
  <si>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</si>
  <si>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</si>
  <si>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</si>
  <si>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</si>
  <si>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</si>
  <si>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</si>
  <si>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</si>
  <si>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</si>
  <si>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</si>
  <si>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</si>
  <si>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</si>
  <si>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</si>
  <si>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</si>
  <si>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</si>
  <si>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</si>
  <si>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</si>
  <si>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</si>
  <si>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</si>
  <si>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</si>
  <si>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</si>
  <si>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</si>
  <si>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</si>
  <si>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</si>
  <si>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</si>
  <si>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</si>
  <si>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</si>
  <si>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</si>
  <si>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</si>
  <si>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</si>
  <si>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</si>
  <si>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</si>
  <si>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</si>
  <si>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</si>
  <si>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</si>
  <si>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</si>
  <si>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</si>
  <si>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</si>
  <si>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</si>
  <si>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</si>
  <si>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</si>
  <si>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</si>
  <si>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</si>
  <si>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</si>
  <si>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</si>
  <si>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</si>
  <si>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</si>
  <si>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</si>
  <si>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</si>
  <si>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</si>
  <si>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</si>
  <si>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</si>
  <si>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</si>
  <si>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</si>
  <si>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</si>
  <si>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</si>
  <si>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</si>
  <si>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</si>
  <si>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</si>
  <si>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</si>
  <si>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</si>
  <si>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</si>
  <si>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</si>
  <si>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</si>
  <si>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</si>
  <si>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</si>
  <si>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</si>
  <si>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</si>
  <si>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</si>
  <si>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</si>
  <si>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</si>
  <si>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</si>
  <si>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</si>
  <si>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</si>
  <si>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</si>
  <si>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</si>
  <si>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</si>
  <si>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</si>
  <si>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</si>
  <si>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</si>
  <si>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</si>
  <si>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</si>
  <si>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</si>
  <si>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</si>
  <si>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</si>
  <si>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</si>
  <si>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</si>
  <si>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</si>
  <si>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</si>
  <si>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</si>
  <si>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</si>
  <si>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</si>
  <si>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</si>
  <si>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</si>
  <si>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</si>
  <si>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</si>
  <si>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</si>
  <si>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</si>
  <si>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</si>
  <si>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</si>
  <si>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</si>
  <si>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</si>
  <si>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</si>
  <si>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</si>
  <si>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</si>
  <si>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</si>
  <si>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</si>
  <si>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</si>
  <si>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</si>
  <si>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</si>
  <si>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</si>
  <si>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</si>
  <si>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</si>
  <si>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</si>
  <si>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</si>
  <si>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</si>
  <si>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</si>
  <si>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</si>
  <si>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</si>
  <si>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</si>
  <si>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</si>
  <si>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</si>
  <si>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</si>
  <si>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</si>
  <si>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</si>
  <si>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</si>
  <si>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</si>
  <si>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</si>
  <si>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</si>
  <si>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</si>
  <si>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</si>
  <si>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</si>
  <si>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</si>
  <si>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</si>
  <si>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</si>
  <si>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</si>
  <si>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</si>
  <si>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</si>
  <si>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</si>
  <si>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</si>
  <si>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</si>
  <si>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</si>
  <si>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</si>
  <si>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</si>
  <si>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</si>
  <si>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</si>
  <si>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</si>
  <si>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</si>
  <si>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</si>
  <si>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</si>
  <si>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</si>
  <si>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</si>
  <si>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</si>
  <si>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</si>
  <si>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</si>
  <si>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</si>
  <si>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</si>
  <si>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</si>
  <si>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</si>
  <si>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</si>
  <si>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</si>
  <si>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</si>
  <si>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</si>
  <si>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</si>
  <si>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</si>
  <si>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</si>
  <si>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</si>
  <si>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</si>
  <si>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</si>
  <si>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</si>
  <si>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</si>
  <si>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</si>
  <si>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</si>
  <si>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</si>
  <si>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</si>
  <si>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</si>
  <si>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</si>
  <si>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</si>
  <si>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</si>
  <si>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</si>
  <si>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</si>
  <si>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</si>
  <si>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</si>
  <si>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</si>
  <si>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</si>
  <si>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</si>
  <si>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</si>
  <si>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</si>
  <si>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</si>
  <si>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</si>
  <si>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</si>
  <si>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</si>
  <si>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</si>
  <si>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</si>
  <si>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</si>
  <si>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</si>
  <si>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</si>
  <si>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</si>
  <si>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</si>
  <si>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</si>
  <si>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</si>
  <si>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</si>
  <si>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</si>
  <si>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</si>
  <si>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</si>
  <si>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</si>
  <si>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</si>
  <si>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</si>
  <si>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</si>
  <si>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</si>
  <si>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</si>
  <si>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</si>
  <si>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</si>
  <si>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</si>
  <si>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</si>
  <si>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</si>
  <si>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</si>
  <si>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</si>
  <si>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</si>
  <si>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</si>
  <si>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</si>
  <si>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</si>
  <si>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</si>
  <si>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</si>
  <si>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</si>
  <si>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</si>
  <si>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</si>
  <si>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</si>
  <si>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</si>
  <si>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</si>
  <si>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</si>
  <si>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</si>
  <si>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</si>
  <si>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</si>
  <si>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</si>
  <si>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</si>
  <si>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</si>
  <si>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</si>
  <si>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</si>
  <si>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</si>
  <si>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</si>
  <si>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</si>
  <si>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</si>
  <si>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</si>
  <si>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</si>
  <si>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</si>
  <si>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</si>
  <si>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</si>
  <si>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</si>
  <si>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</si>
  <si>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</si>
  <si>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</si>
  <si>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</si>
  <si>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</si>
  <si>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</si>
  <si>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</si>
  <si>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</si>
  <si>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</si>
  <si>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</si>
  <si>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</si>
  <si>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</si>
  <si>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</si>
  <si>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</si>
  <si>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</si>
  <si>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</si>
  <si>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</si>
  <si>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</si>
  <si>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</si>
  <si>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</si>
  <si>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</si>
  <si>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</si>
  <si>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</si>
  <si>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</si>
  <si>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</si>
  <si>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</si>
  <si>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</si>
  <si>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</si>
  <si>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</si>
  <si>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</si>
  <si>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</si>
  <si>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</si>
  <si>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</si>
  <si>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</si>
  <si>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</si>
  <si>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</si>
  <si>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</si>
  <si>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</si>
  <si>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</si>
  <si>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</si>
  <si>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</si>
  <si>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</si>
  <si>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</si>
  <si>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</si>
  <si>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</si>
  <si>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</si>
  <si>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</si>
  <si>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</si>
  <si>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</si>
  <si>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</si>
  <si>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</si>
  <si>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</si>
  <si>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</si>
  <si>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</si>
  <si>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</si>
  <si>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</si>
  <si>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</si>
  <si>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</si>
  <si>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</si>
  <si>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</si>
  <si>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</si>
  <si>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</si>
  <si>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</si>
  <si>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</si>
  <si>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</si>
  <si>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</si>
  <si>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</si>
  <si>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</si>
  <si>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</si>
  <si>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</si>
  <si>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</si>
  <si>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</si>
  <si>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</si>
  <si>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</si>
  <si>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</si>
  <si>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</si>
  <si>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</si>
  <si>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</si>
  <si>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</si>
  <si>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</si>
  <si>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</si>
  <si>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</si>
  <si>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</si>
  <si>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</si>
  <si>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</si>
  <si>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</si>
  <si>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</si>
  <si>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</si>
  <si>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</si>
  <si>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</si>
  <si>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</si>
  <si>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</si>
  <si>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</si>
  <si>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</si>
  <si>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</si>
  <si>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</si>
  <si>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</si>
  <si>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</si>
  <si>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</si>
  <si>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</si>
  <si>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</si>
  <si>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</si>
  <si>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</si>
  <si>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</si>
  <si>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</si>
  <si>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</si>
  <si>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</si>
  <si>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</si>
  <si>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</si>
  <si>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</si>
  <si>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</si>
  <si>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</si>
  <si>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</si>
  <si>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</si>
  <si>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</si>
  <si>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</si>
  <si>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</si>
  <si>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</si>
  <si>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</si>
  <si>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</si>
  <si>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</si>
  <si>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</si>
  <si>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</si>
  <si>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</si>
  <si>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</si>
  <si>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</si>
  <si>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</si>
  <si>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</si>
  <si>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</si>
  <si>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</si>
  <si>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</si>
  <si>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</si>
  <si>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</si>
  <si>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</si>
  <si>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</si>
  <si>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</si>
  <si>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</si>
  <si>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</si>
  <si>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</si>
  <si>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</si>
  <si>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</si>
  <si>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</si>
  <si>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</si>
  <si>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</si>
  <si>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</si>
  <si>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</si>
  <si>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</si>
  <si>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</si>
  <si>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</si>
  <si>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</si>
  <si>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</si>
  <si>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</si>
  <si>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</si>
  <si>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</si>
  <si>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</si>
  <si>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</si>
  <si>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</si>
  <si>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</si>
  <si>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</si>
  <si>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</si>
  <si>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</si>
  <si>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</si>
  <si>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</si>
  <si>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</si>
  <si>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</si>
  <si>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</si>
  <si>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</si>
  <si>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</si>
  <si>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</si>
  <si>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</si>
  <si>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</si>
  <si>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</si>
  <si>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</si>
  <si>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</si>
  <si>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</si>
  <si>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</si>
  <si>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</si>
  <si>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</si>
  <si>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</si>
  <si>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</si>
  <si>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</si>
  <si>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</si>
  <si>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</si>
  <si>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</si>
  <si>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</si>
  <si>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</si>
  <si>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</si>
  <si>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</si>
  <si>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</si>
  <si>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</si>
  <si>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</si>
  <si>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</si>
  <si>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</si>
  <si>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</si>
  <si>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</si>
  <si>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</si>
  <si>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</si>
  <si>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</si>
  <si>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</si>
  <si>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</si>
  <si>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</si>
  <si>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</si>
  <si>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</si>
  <si>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</si>
  <si>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</si>
  <si>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</si>
  <si>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</si>
  <si>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</si>
  <si>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</si>
  <si>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</si>
  <si>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</si>
  <si>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</si>
  <si>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</si>
  <si>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</si>
  <si>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</si>
  <si>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</si>
  <si>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</si>
  <si>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</si>
  <si>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</si>
  <si>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</si>
  <si>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</si>
  <si>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</si>
  <si>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</si>
  <si>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</si>
  <si>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</si>
  <si>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</si>
  <si>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</si>
  <si>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</si>
  <si>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</si>
  <si>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</si>
  <si>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</si>
  <si>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</si>
  <si>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</si>
  <si>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</si>
  <si>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</si>
  <si>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</si>
  <si>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</si>
  <si>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</si>
  <si>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</si>
  <si>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</si>
  <si>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</si>
  <si>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</si>
  <si>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</si>
  <si>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</si>
  <si>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</si>
  <si>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</si>
  <si>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</si>
  <si>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</si>
  <si>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</si>
  <si>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</si>
  <si>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</si>
  <si>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</si>
  <si>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</si>
  <si>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</si>
  <si>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</si>
  <si>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</si>
  <si>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</si>
  <si>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</si>
  <si>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</si>
  <si>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</si>
  <si>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</si>
  <si>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</si>
  <si>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</si>
  <si>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</si>
  <si>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</si>
  <si>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</si>
  <si>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</si>
  <si>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</si>
  <si>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</si>
  <si>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</si>
  <si>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</si>
  <si>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</si>
  <si>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</si>
  <si>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</si>
  <si>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</si>
  <si>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</si>
  <si>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</si>
  <si>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</si>
  <si>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</si>
  <si>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</si>
  <si>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</si>
  <si>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</si>
  <si>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</si>
  <si>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</si>
  <si>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</si>
  <si>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</si>
  <si>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</si>
  <si>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</si>
  <si>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</si>
  <si>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</si>
  <si>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</si>
  <si>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</si>
  <si>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</si>
  <si>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</si>
  <si>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</si>
  <si>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</si>
  <si>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</si>
  <si>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</si>
  <si>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</si>
  <si>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</si>
  <si>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</si>
  <si>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</si>
  <si>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</si>
  <si>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</si>
  <si>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</si>
  <si>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</si>
  <si>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</si>
  <si>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</si>
  <si>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</si>
  <si>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</si>
  <si>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</si>
  <si>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</si>
  <si>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</si>
  <si>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</si>
  <si>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</si>
  <si>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</si>
  <si>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</si>
  <si>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</si>
  <si>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</si>
  <si>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</si>
  <si>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</si>
  <si>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</si>
  <si>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</si>
  <si>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</si>
  <si>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</si>
  <si>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</si>
  <si>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</si>
  <si>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</si>
  <si>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</si>
  <si>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</si>
  <si>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</si>
  <si>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</si>
  <si>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</si>
  <si>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</si>
  <si>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</si>
  <si>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</si>
  <si>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</si>
  <si>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</si>
  <si>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</si>
  <si>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</si>
  <si>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</si>
  <si>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</si>
  <si>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</si>
  <si>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</si>
  <si>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</si>
  <si>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</si>
  <si>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</si>
  <si>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</si>
  <si>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</si>
  <si>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</si>
  <si>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</si>
  <si>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</si>
  <si>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</si>
  <si>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</si>
  <si>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</si>
  <si>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</si>
  <si>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</si>
  <si>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</si>
  <si>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</si>
  <si>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</si>
  <si>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</si>
  <si>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</si>
  <si>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</si>
  <si>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</si>
  <si>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</si>
  <si>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</si>
  <si>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</si>
  <si>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</si>
  <si>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</si>
  <si>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</si>
  <si>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</si>
  <si>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</si>
  <si>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</si>
  <si>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</si>
  <si>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</si>
  <si>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</si>
  <si>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</si>
  <si>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</si>
  <si>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</si>
  <si>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</si>
  <si>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</si>
  <si>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</si>
  <si>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</si>
  <si>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</si>
  <si>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</si>
  <si>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</si>
  <si>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</si>
  <si>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</si>
  <si>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</si>
  <si>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</si>
  <si>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</si>
  <si>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</si>
  <si>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</si>
  <si>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</si>
  <si>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</si>
  <si>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</si>
  <si>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</si>
  <si>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</si>
  <si>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</si>
  <si>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</si>
  <si>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</si>
  <si>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</si>
  <si>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</si>
  <si>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</si>
  <si>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</si>
  <si>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</si>
  <si>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</si>
  <si>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</si>
  <si>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</si>
  <si>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</si>
  <si>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</si>
  <si>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</si>
  <si>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</si>
  <si>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</si>
  <si>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</si>
  <si>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</si>
  <si>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</si>
  <si>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</si>
  <si>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</si>
  <si>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</si>
  <si>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</si>
  <si>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</si>
  <si>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</si>
  <si>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</si>
  <si>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</si>
  <si>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</si>
  <si>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</si>
  <si>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</si>
  <si>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</si>
  <si>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</si>
  <si>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</si>
  <si>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</si>
  <si>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</si>
  <si>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</si>
  <si>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</si>
  <si>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</si>
  <si>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</si>
  <si>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</si>
  <si>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</si>
  <si>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</si>
  <si>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</si>
  <si>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</si>
  <si>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</si>
  <si>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</si>
  <si>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</si>
  <si>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</si>
  <si>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</si>
  <si>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</si>
  <si>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</si>
  <si>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</si>
  <si>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</si>
  <si>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</si>
  <si>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</si>
  <si>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</si>
  <si>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</si>
  <si>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</si>
  <si>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</si>
  <si>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</si>
  <si>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</si>
  <si>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</si>
  <si>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</si>
  <si>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</si>
  <si>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</si>
  <si>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</si>
  <si>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</si>
  <si>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</si>
  <si>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</si>
  <si>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</si>
  <si>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</si>
  <si>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</si>
  <si>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</si>
  <si>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</si>
  <si>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</si>
  <si>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</si>
  <si>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</si>
  <si>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</si>
  <si>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</si>
  <si>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</si>
  <si>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</si>
  <si>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</si>
  <si>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</si>
  <si>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</si>
  <si>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</si>
  <si>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</si>
  <si>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</si>
  <si>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</si>
  <si>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</si>
  <si>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</si>
  <si>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</si>
  <si>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</si>
  <si>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</si>
  <si>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</si>
  <si>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</si>
  <si>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</si>
  <si>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</si>
  <si>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</si>
  <si>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</si>
  <si>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</si>
  <si>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</si>
  <si>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</si>
  <si>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</si>
  <si>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</si>
  <si>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</si>
  <si>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</si>
  <si>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</si>
  <si>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</si>
  <si>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</si>
  <si>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</si>
  <si>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</si>
  <si>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</si>
  <si>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</si>
  <si>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</si>
  <si>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</si>
  <si>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</si>
  <si>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</si>
  <si>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</si>
  <si>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</si>
  <si>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</si>
  <si>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</si>
  <si>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</si>
  <si>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</si>
  <si>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</si>
  <si>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</si>
  <si>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</si>
  <si>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</si>
  <si>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</si>
  <si>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</si>
  <si>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</si>
  <si>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</si>
  <si>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</si>
  <si>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</si>
  <si>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</si>
  <si>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</si>
  <si>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</si>
  <si>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</si>
  <si>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</si>
  <si>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</si>
  <si>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</si>
  <si>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</si>
  <si>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</si>
  <si>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</si>
  <si>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</si>
  <si>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</si>
  <si>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</si>
  <si>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</si>
  <si>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</si>
  <si>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</si>
  <si>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</si>
  <si>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</si>
  <si>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</si>
  <si>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</si>
  <si>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</si>
  <si>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</si>
  <si>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</si>
  <si>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</si>
  <si>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</si>
  <si>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</si>
  <si>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</si>
  <si>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</si>
  <si>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</si>
  <si>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</si>
  <si>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</si>
  <si>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</si>
  <si>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</si>
  <si>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</si>
  <si>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</si>
  <si>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</si>
  <si>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</si>
  <si>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</si>
  <si>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</si>
  <si>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</si>
  <si>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</si>
  <si>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</si>
  <si>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</si>
  <si>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</si>
  <si>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</si>
  <si>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</si>
  <si>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</si>
  <si>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</si>
  <si>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</si>
  <si>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</si>
  <si>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</si>
  <si>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</si>
  <si>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</si>
  <si>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</si>
  <si>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</si>
  <si>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</si>
  <si>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</si>
  <si>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</si>
  <si>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</si>
  <si>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</si>
  <si>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</si>
  <si>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</si>
  <si>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</si>
  <si>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</si>
  <si>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</si>
  <si>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</si>
  <si>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</si>
  <si>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</si>
  <si>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</si>
  <si>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</si>
  <si>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</si>
  <si>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</si>
  <si>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</si>
  <si>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</si>
  <si>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</si>
  <si>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</si>
  <si>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</si>
  <si>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</si>
  <si>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</si>
  <si>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</si>
  <si>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</si>
  <si>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</si>
  <si>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</si>
  <si>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</si>
  <si>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</si>
  <si>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</si>
  <si>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</si>
  <si>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</si>
  <si>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</si>
  <si>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</si>
  <si>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</si>
  <si>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</si>
  <si>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</si>
  <si>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</si>
  <si>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</si>
  <si>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</si>
  <si>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</si>
  <si>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</si>
  <si>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</si>
  <si>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</si>
  <si>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</si>
  <si>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</si>
  <si>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</si>
  <si>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</si>
  <si>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</si>
  <si>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</si>
  <si>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</si>
  <si>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</si>
  <si>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</si>
  <si>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</si>
  <si>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</si>
  <si>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</si>
  <si>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</si>
  <si>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</si>
  <si>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</si>
  <si>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</si>
  <si>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</si>
  <si>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</si>
  <si>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</si>
  <si>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</si>
  <si>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</si>
  <si>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</si>
  <si>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</si>
  <si>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</si>
  <si>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</si>
  <si>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</si>
  <si>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</si>
  <si>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</si>
  <si>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</si>
  <si>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</si>
  <si>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</si>
  <si>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</si>
  <si>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</si>
  <si>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</si>
  <si>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</si>
  <si>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</si>
  <si>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</si>
  <si>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</si>
  <si>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</si>
  <si>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</si>
  <si>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</si>
  <si>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</si>
  <si>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</si>
  <si>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</si>
  <si>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</si>
  <si>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</si>
  <si>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</si>
  <si>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</si>
  <si>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</si>
  <si>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</si>
  <si>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</si>
  <si>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</si>
  <si>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</si>
  <si>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</si>
  <si>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</si>
  <si>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</si>
  <si>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</si>
  <si>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</si>
  <si>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</si>
  <si>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</si>
  <si>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</si>
  <si>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</si>
  <si>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</si>
  <si>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</si>
  <si>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</si>
  <si>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</si>
  <si>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</si>
  <si>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</si>
  <si>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</si>
  <si>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</si>
  <si>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</si>
  <si>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</si>
  <si>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</si>
  <si>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</si>
  <si>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</si>
  <si>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</si>
  <si>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</si>
  <si>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</si>
  <si>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</si>
  <si>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</si>
  <si>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</si>
  <si>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</si>
  <si>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</si>
  <si>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</si>
  <si>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</si>
  <si>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</si>
  <si>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</si>
  <si>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</si>
  <si>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</si>
  <si>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</si>
  <si>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</si>
  <si>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</si>
  <si>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</si>
  <si>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</si>
  <si>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</si>
  <si>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</si>
  <si>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</si>
  <si>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</si>
  <si>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</si>
  <si>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</si>
  <si>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</si>
  <si>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</si>
  <si>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</si>
  <si>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</si>
  <si>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</si>
  <si>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</si>
  <si>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</si>
  <si>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</si>
  <si>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</si>
  <si>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</si>
  <si>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</si>
  <si>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</si>
  <si>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</si>
  <si>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</si>
  <si>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</si>
  <si>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</si>
  <si>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</si>
  <si>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</si>
  <si>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</si>
  <si>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</si>
  <si>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</si>
  <si>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</si>
  <si>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</si>
  <si>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</si>
  <si>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</si>
  <si>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</si>
  <si>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</si>
  <si>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</si>
  <si>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</si>
  <si>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</si>
  <si>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</si>
  <si>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</si>
  <si>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</si>
  <si>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</si>
  <si>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</si>
  <si>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</si>
  <si>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</si>
  <si>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</si>
  <si>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</si>
  <si>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</si>
  <si>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</si>
  <si>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</si>
  <si>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</si>
  <si>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</si>
  <si>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</si>
  <si>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</si>
  <si>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</si>
  <si>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</si>
  <si>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</si>
  <si>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</si>
  <si>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</si>
  <si>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</si>
  <si>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</si>
  <si>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</si>
  <si>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</si>
  <si>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</si>
  <si>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</si>
  <si>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</si>
  <si>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</si>
  <si>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</si>
  <si>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</si>
  <si>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</si>
  <si>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</si>
  <si>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</si>
  <si>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</si>
  <si>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</si>
  <si>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</si>
  <si>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</si>
  <si>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</si>
  <si>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</si>
  <si>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</si>
  <si>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</si>
  <si>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</si>
  <si>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</si>
  <si>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</si>
  <si>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</si>
  <si>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</si>
  <si>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</si>
  <si>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</si>
  <si>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</si>
  <si>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</si>
  <si>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</si>
  <si>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</si>
  <si>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</si>
  <si>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</si>
  <si>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</si>
  <si>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</si>
  <si>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</si>
  <si>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</si>
  <si>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</si>
  <si>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</si>
  <si>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</si>
  <si>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</si>
  <si>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</si>
  <si>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</si>
  <si>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</si>
  <si>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</si>
  <si>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</si>
  <si>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</si>
  <si>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</si>
  <si>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</si>
  <si>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</si>
  <si>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</si>
  <si>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</si>
  <si>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</si>
  <si>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</si>
  <si>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</si>
  <si>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</si>
  <si>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</si>
  <si>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</si>
  <si>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</si>
  <si>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</si>
  <si>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</si>
  <si>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</si>
  <si>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</si>
  <si>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</si>
  <si>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</si>
  <si>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</si>
  <si>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</si>
  <si>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</si>
  <si>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</si>
  <si>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</si>
  <si>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</si>
  <si>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</si>
  <si>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</si>
  <si>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</si>
  <si>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</si>
  <si>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</si>
  <si>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</si>
  <si>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</si>
  <si>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</si>
  <si>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</si>
  <si>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</si>
  <si>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</si>
  <si>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</si>
  <si>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</si>
  <si>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</si>
  <si>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</si>
  <si>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</si>
  <si>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</si>
  <si>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</si>
  <si>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</si>
  <si>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</si>
  <si>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</si>
  <si>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</si>
  <si>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</si>
  <si>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</si>
  <si>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</si>
  <si>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</si>
  <si>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</si>
  <si>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</si>
  <si>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</si>
  <si>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</si>
  <si>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</si>
  <si>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</si>
  <si>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</si>
  <si>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</si>
  <si>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</si>
  <si>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</si>
  <si>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</si>
  <si>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</si>
  <si>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</si>
  <si>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</si>
  <si>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</si>
  <si>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</si>
  <si>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</si>
  <si>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</si>
  <si>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</si>
  <si>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</si>
  <si>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</si>
  <si>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</si>
  <si>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</si>
  <si>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</si>
  <si>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</si>
  <si>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</si>
  <si>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</si>
  <si>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</si>
  <si>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</si>
  <si>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</si>
  <si>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</si>
  <si>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</si>
  <si>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</si>
  <si>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</si>
  <si>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</si>
  <si>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</si>
  <si>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</si>
  <si>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</si>
  <si>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</si>
  <si>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</si>
  <si>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</si>
  <si>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</si>
  <si>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</si>
  <si>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</si>
  <si>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</si>
  <si>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</si>
  <si>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</si>
  <si>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</si>
  <si>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</si>
  <si>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</si>
  <si>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</si>
  <si>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</si>
  <si>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</si>
  <si>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</si>
  <si>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</si>
  <si>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</si>
  <si>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</si>
  <si>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</si>
  <si>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</si>
  <si>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</si>
  <si>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</si>
  <si>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</si>
  <si>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</si>
  <si>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</si>
  <si>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</si>
  <si>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</si>
  <si>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</si>
  <si>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</si>
  <si>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</si>
  <si>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</si>
  <si>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</si>
  <si>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</si>
  <si>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</si>
  <si>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</si>
  <si>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</si>
  <si>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</si>
  <si>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</si>
  <si>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</si>
  <si>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</si>
  <si>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</si>
  <si>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</si>
  <si>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</si>
  <si>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</si>
  <si>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</si>
  <si>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</si>
  <si>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</si>
  <si>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</si>
  <si>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</si>
  <si>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</si>
  <si>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</si>
  <si>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</si>
  <si>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</si>
  <si>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</si>
  <si>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</si>
  <si>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</si>
  <si>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</si>
  <si>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</si>
  <si>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</si>
  <si>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</si>
  <si>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</si>
  <si>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</si>
  <si>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</si>
  <si>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</si>
  <si>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</si>
  <si>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</si>
  <si>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</si>
  <si>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</si>
  <si>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</si>
  <si>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</si>
  <si>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</si>
  <si>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</si>
  <si>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</si>
  <si>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</si>
  <si>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</si>
  <si>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</si>
  <si>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</si>
  <si>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</si>
  <si>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</si>
  <si>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</si>
  <si>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</si>
  <si>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</si>
  <si>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</si>
  <si>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</si>
  <si>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</si>
  <si>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</si>
  <si>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</si>
  <si>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</si>
  <si>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</si>
  <si>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</si>
  <si>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</si>
  <si>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</si>
  <si>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</si>
  <si>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</si>
  <si>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</si>
  <si>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</si>
  <si>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</si>
  <si>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</si>
  <si>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</si>
  <si>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</si>
  <si>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</si>
  <si>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</si>
  <si>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</si>
  <si>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</si>
  <si>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</si>
  <si>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</si>
  <si>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</si>
  <si>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</si>
  <si>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</si>
  <si>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</si>
  <si>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</si>
  <si>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</si>
  <si>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</si>
  <si>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</si>
  <si>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</si>
  <si>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</si>
  <si>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</si>
  <si>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</si>
  <si>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</si>
  <si>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</si>
  <si>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</si>
  <si>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</si>
  <si>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</si>
  <si>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</si>
  <si>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</si>
  <si>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</si>
  <si>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</si>
  <si>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</si>
  <si>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</si>
  <si>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</si>
  <si>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</si>
  <si>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</si>
  <si>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</si>
  <si>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</si>
  <si>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</si>
  <si>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</si>
  <si>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</si>
  <si>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</si>
  <si>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</si>
  <si>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</si>
  <si>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</si>
  <si>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</si>
  <si>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</si>
  <si>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</si>
  <si>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</si>
  <si>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</si>
  <si>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</si>
  <si>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</si>
  <si>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</si>
  <si>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</si>
  <si>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</si>
  <si>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</si>
  <si>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</si>
  <si>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</si>
  <si>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</si>
  <si>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</si>
  <si>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</si>
  <si>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</si>
  <si>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</si>
  <si>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</si>
  <si>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</si>
  <si>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</si>
  <si>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</si>
  <si>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</si>
  <si>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</si>
  <si>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</si>
  <si>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</si>
  <si>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</si>
  <si>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</si>
  <si>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</si>
  <si>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</si>
  <si>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</si>
  <si>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</si>
  <si>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</si>
  <si>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</si>
  <si>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</si>
  <si>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</si>
  <si>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</si>
  <si>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</si>
  <si>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</si>
  <si>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</si>
  <si>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</si>
  <si>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</si>
  <si>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</si>
  <si>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</si>
  <si>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</si>
  <si>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</si>
  <si>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</si>
  <si>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</si>
  <si>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</si>
  <si>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</si>
  <si>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</si>
  <si>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</si>
  <si>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</si>
  <si>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</si>
  <si>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</si>
  <si>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</si>
  <si>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</si>
  <si>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</si>
  <si>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</si>
  <si>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</si>
  <si>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</si>
  <si>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</si>
  <si>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</si>
  <si>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</si>
  <si>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</si>
  <si>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</si>
  <si>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</si>
  <si>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</si>
  <si>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</si>
  <si>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</si>
  <si>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</si>
  <si>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</si>
  <si>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</si>
  <si>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</si>
  <si>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</si>
  <si>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</si>
  <si>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</si>
  <si>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</si>
  <si>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</si>
  <si>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</si>
  <si>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</si>
  <si>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</si>
  <si>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</si>
  <si>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</si>
  <si>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</si>
  <si>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</si>
  <si>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</si>
  <si>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</si>
  <si>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</si>
  <si>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</si>
  <si>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</si>
  <si>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</si>
  <si>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</si>
  <si>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</si>
  <si>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</si>
  <si>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</si>
  <si>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</si>
  <si>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</si>
  <si>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</si>
  <si>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</si>
  <si>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</si>
  <si>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</si>
  <si>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</si>
  <si>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</si>
  <si>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</si>
  <si>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</si>
  <si>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</si>
  <si>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</si>
  <si>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</si>
  <si>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</si>
  <si>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</si>
  <si>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</si>
  <si>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</si>
  <si>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</si>
  <si>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</si>
  <si>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</si>
  <si>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</si>
  <si>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</si>
  <si>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</si>
  <si>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</si>
  <si>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</si>
  <si>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</si>
  <si>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</si>
  <si>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</si>
  <si>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</si>
  <si>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</si>
  <si>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</si>
  <si>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</si>
  <si>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</si>
  <si>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</si>
  <si>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</si>
  <si>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</si>
  <si>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</si>
  <si>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</si>
  <si>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</si>
  <si>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</si>
  <si>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</si>
  <si>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</si>
  <si>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</si>
  <si>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</si>
  <si>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</si>
  <si>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</si>
  <si>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</si>
  <si>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</si>
  <si>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</si>
  <si>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</si>
  <si>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</si>
  <si>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</si>
  <si>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</si>
  <si>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</si>
  <si>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</si>
  <si>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</si>
  <si>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</si>
  <si>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</si>
  <si>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</si>
  <si>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</si>
  <si>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</si>
  <si>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</si>
  <si>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</si>
  <si>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</si>
  <si>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</si>
  <si>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</si>
  <si>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</si>
  <si>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</si>
  <si>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</si>
  <si>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</si>
  <si>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</si>
  <si>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</si>
  <si>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</si>
  <si>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</si>
  <si>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</si>
  <si>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</si>
  <si>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</si>
  <si>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</si>
  <si>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</si>
  <si>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</si>
  <si>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</si>
  <si>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</si>
  <si>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</si>
  <si>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</si>
  <si>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</si>
  <si>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</si>
  <si>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</si>
  <si>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</si>
  <si>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</si>
  <si>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</si>
  <si>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</si>
  <si>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</si>
  <si>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</si>
  <si>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</si>
  <si>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</si>
  <si>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</si>
  <si>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</si>
  <si>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</si>
  <si>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</si>
  <si>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</si>
  <si>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</si>
  <si>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</si>
  <si>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</si>
  <si>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</si>
  <si>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</si>
  <si>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</si>
  <si>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</si>
  <si>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</si>
  <si>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</si>
  <si>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</si>
  <si>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</si>
  <si>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</si>
  <si>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</si>
  <si>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</si>
  <si>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</si>
  <si>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</si>
  <si>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</si>
  <si>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</si>
  <si>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</si>
  <si>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</si>
  <si>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</si>
  <si>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</si>
  <si>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</si>
  <si>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</si>
  <si>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</si>
  <si>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</si>
  <si>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</si>
  <si>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</si>
  <si>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</si>
  <si>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</si>
  <si>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</si>
  <si>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</si>
  <si>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</si>
  <si>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</si>
  <si>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</si>
  <si>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</si>
  <si>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</si>
  <si>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</si>
  <si>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</si>
  <si>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</si>
  <si>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</si>
  <si>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</si>
  <si>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</si>
  <si>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</si>
  <si>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</si>
  <si>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</si>
  <si>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</si>
  <si>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</si>
  <si>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</si>
  <si>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</si>
  <si>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</si>
  <si>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</si>
  <si>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</si>
  <si>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</si>
  <si>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</si>
  <si>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</si>
  <si>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</si>
  <si>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</si>
  <si>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</si>
  <si>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</si>
  <si>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</si>
  <si>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</si>
  <si>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</si>
  <si>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</si>
  <si>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</si>
  <si>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</si>
  <si>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</si>
  <si>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</si>
  <si>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</si>
  <si>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</si>
  <si>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</si>
  <si>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</si>
  <si>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</si>
  <si>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</si>
  <si>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</si>
  <si>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</si>
  <si>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</si>
  <si>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</si>
  <si>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</si>
  <si>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</si>
  <si>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</si>
  <si>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</si>
  <si>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</si>
  <si>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</si>
  <si>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</si>
  <si>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</si>
  <si>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</si>
  <si>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</si>
  <si>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</si>
  <si>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</si>
  <si>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</si>
  <si>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</si>
  <si>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</si>
  <si>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</si>
  <si>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</si>
  <si>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</si>
  <si>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</si>
  <si>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</si>
  <si>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</si>
  <si>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</si>
  <si>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</si>
  <si>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</si>
  <si>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</si>
  <si>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</si>
  <si>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</si>
  <si>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</si>
  <si>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</si>
  <si>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</si>
  <si>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</si>
  <si>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</si>
  <si>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</si>
  <si>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</si>
  <si>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</si>
  <si>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</si>
  <si>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</si>
  <si>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</si>
  <si>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</si>
  <si>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</si>
  <si>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</si>
  <si>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</si>
  <si>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</si>
  <si>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</si>
  <si>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</si>
  <si>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</si>
  <si>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</si>
  <si>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</si>
  <si>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</si>
  <si>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</si>
  <si>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</si>
  <si>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</si>
  <si>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</si>
  <si>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</si>
  <si>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</si>
  <si>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</si>
  <si>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</si>
  <si>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</si>
  <si>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</si>
  <si>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</si>
  <si>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</si>
  <si>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</si>
  <si>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</si>
  <si>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</si>
  <si>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</si>
  <si>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</si>
  <si>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</si>
  <si>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</si>
  <si>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</si>
  <si>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</si>
  <si>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</si>
  <si>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</si>
  <si>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</si>
  <si>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</si>
  <si>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</si>
  <si>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</si>
  <si>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</si>
  <si>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</si>
  <si>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</si>
  <si>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</si>
  <si>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</si>
  <si>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</si>
  <si>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</si>
  <si>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</si>
  <si>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</si>
  <si>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</si>
  <si>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</si>
  <si>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</si>
  <si>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</si>
  <si>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</si>
  <si>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</si>
  <si>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</si>
  <si>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</si>
  <si>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</si>
  <si>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</si>
  <si>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</si>
  <si>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</si>
  <si>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</si>
  <si>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</si>
  <si>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</si>
  <si>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</si>
  <si>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</si>
  <si>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</si>
  <si>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</si>
  <si>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</si>
  <si>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</si>
  <si>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</si>
  <si>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</si>
  <si>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</si>
  <si>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</si>
  <si>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</si>
  <si>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</si>
  <si>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</si>
  <si>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</si>
  <si>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</si>
  <si>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</si>
  <si>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</si>
  <si>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</si>
  <si>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</si>
  <si>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</si>
  <si>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</si>
  <si>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</si>
  <si>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</si>
  <si>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</si>
  <si>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</si>
  <si>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</si>
  <si>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</si>
  <si>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</si>
  <si>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</si>
  <si>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</si>
  <si>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</si>
  <si>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</si>
  <si>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</si>
  <si>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</si>
  <si>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</si>
  <si>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</si>
  <si>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</si>
  <si>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</si>
  <si>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</si>
  <si>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</si>
  <si>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</si>
  <si>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</si>
  <si>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</si>
  <si>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</si>
  <si>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</si>
  <si>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</si>
  <si>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</si>
  <si>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</si>
  <si>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</si>
  <si>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</si>
  <si>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</si>
  <si>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</si>
  <si>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</si>
  <si>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</si>
  <si>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</si>
  <si>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</si>
  <si>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</si>
  <si>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</si>
  <si>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</si>
  <si>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</si>
  <si>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</si>
  <si>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</si>
  <si>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</si>
  <si>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</si>
  <si>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</si>
  <si>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</si>
  <si>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</si>
  <si>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</si>
  <si>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</si>
  <si>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</si>
  <si>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</si>
  <si>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</si>
  <si>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</si>
  <si>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</si>
  <si>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</si>
  <si>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</si>
  <si>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</si>
  <si>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</si>
  <si>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</si>
  <si>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</si>
  <si>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</si>
  <si>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</si>
  <si>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</si>
  <si>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</si>
  <si>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</si>
  <si>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</si>
  <si>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</si>
  <si>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</si>
  <si>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</si>
  <si>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</si>
  <si>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</si>
  <si>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</si>
  <si>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</si>
  <si>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</si>
  <si>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</si>
  <si>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</si>
  <si>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</si>
  <si>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</si>
  <si>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</si>
  <si>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</si>
  <si>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</si>
  <si>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</si>
  <si>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</si>
  <si>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</si>
  <si>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</si>
  <si>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</si>
  <si>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</si>
  <si>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</si>
  <si>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</si>
  <si>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</si>
  <si>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</si>
  <si>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</si>
  <si>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</si>
  <si>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</si>
  <si>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</si>
  <si>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</si>
  <si>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</si>
  <si>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</si>
  <si>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</si>
  <si>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</si>
  <si>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</si>
  <si>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</si>
  <si>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</si>
  <si>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</si>
  <si>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</si>
  <si>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</si>
  <si>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</si>
  <si>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</si>
  <si>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</si>
  <si>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</si>
  <si>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</si>
  <si>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</si>
  <si>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</si>
  <si>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</si>
  <si>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</si>
  <si>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</si>
  <si>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</si>
  <si>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</si>
  <si>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</si>
  <si>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</si>
  <si>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</si>
  <si>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</si>
  <si>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</si>
  <si>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</si>
  <si>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</si>
  <si>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</si>
  <si>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</si>
  <si>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</si>
  <si>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</si>
  <si>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</si>
  <si>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</si>
  <si>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</si>
  <si>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</si>
  <si>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</si>
  <si>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</si>
  <si>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</si>
  <si>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</si>
  <si>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</si>
  <si>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</si>
  <si>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</si>
  <si>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</si>
  <si>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</si>
  <si>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</si>
  <si>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</si>
  <si>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</si>
  <si>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</si>
  <si>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</si>
  <si>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</si>
  <si>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</si>
  <si>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</si>
  <si>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</si>
  <si>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</si>
  <si>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</si>
  <si>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</si>
  <si>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</si>
  <si>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</si>
  <si>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</si>
  <si>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</si>
  <si>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</si>
  <si>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</si>
  <si>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</si>
  <si>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</si>
  <si>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</si>
  <si>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</si>
  <si>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</si>
  <si>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</si>
  <si>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</si>
  <si>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</si>
  <si>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</si>
  <si>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</si>
  <si>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</si>
  <si>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</si>
  <si>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</si>
  <si>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</si>
  <si>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</si>
  <si>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</si>
  <si>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</si>
  <si>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</si>
  <si>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</si>
  <si>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</si>
  <si>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</si>
  <si>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</si>
  <si>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</si>
  <si>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</si>
  <si>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</si>
  <si>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</si>
  <si>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</si>
  <si>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</si>
  <si>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</si>
  <si>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</si>
  <si>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</si>
  <si>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</si>
  <si>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</si>
  <si>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</si>
  <si>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</si>
  <si>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</si>
  <si>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</si>
  <si>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</si>
  <si>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</si>
  <si>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</si>
  <si>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</si>
  <si>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</si>
  <si>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</si>
  <si>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</si>
  <si>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</si>
  <si>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</si>
  <si>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</si>
  <si>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</si>
  <si>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</si>
  <si>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</si>
  <si>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</si>
  <si>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</si>
  <si>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</si>
  <si>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</si>
  <si>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</si>
  <si>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</si>
  <si>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</si>
  <si>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</si>
  <si>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</si>
  <si>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</si>
  <si>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</si>
  <si>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</si>
  <si>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</si>
  <si>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</si>
  <si>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</si>
  <si>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</si>
  <si>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</si>
  <si>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</si>
  <si>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</si>
  <si>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</si>
  <si>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</si>
  <si>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</si>
  <si>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</si>
  <si>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</si>
  <si>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</si>
  <si>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</si>
  <si>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</si>
  <si>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</si>
  <si>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</si>
  <si>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</si>
  <si>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</si>
  <si>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</si>
  <si>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</si>
  <si>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</si>
  <si>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</si>
  <si>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</si>
  <si>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</si>
  <si>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</si>
  <si>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</si>
  <si>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</si>
  <si>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</si>
  <si>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</si>
  <si>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</si>
  <si>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</si>
  <si>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</si>
  <si>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</si>
  <si>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</si>
  <si>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</si>
  <si>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</si>
  <si>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</si>
  <si>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</si>
  <si>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</si>
  <si>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</si>
  <si>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</si>
  <si>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</si>
  <si>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</si>
  <si>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</si>
  <si>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</si>
  <si>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</si>
  <si>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</si>
  <si>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</si>
  <si>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</si>
  <si>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</si>
  <si>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</si>
  <si>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</si>
  <si>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</si>
  <si>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</si>
  <si>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</si>
  <si>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</si>
  <si>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</si>
  <si>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</si>
  <si>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</si>
  <si>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</si>
  <si>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</si>
  <si>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</si>
  <si>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</si>
  <si>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</si>
  <si>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</si>
  <si>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</si>
  <si>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</si>
  <si>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</si>
  <si>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</si>
  <si>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</si>
  <si>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</si>
  <si>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</si>
  <si>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</si>
  <si>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</si>
  <si>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</si>
  <si>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</si>
  <si>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</si>
  <si>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</si>
  <si>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</si>
  <si>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</si>
  <si>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</si>
  <si>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</si>
  <si>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</si>
  <si>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</si>
  <si>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</si>
  <si>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</si>
  <si>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</si>
  <si>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</si>
  <si>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</si>
  <si>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</si>
  <si>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</si>
  <si>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</si>
  <si>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</si>
  <si>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</si>
  <si>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</si>
  <si>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</si>
  <si>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</si>
  <si>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</si>
  <si>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</si>
  <si>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</si>
  <si>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</si>
  <si>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</si>
  <si>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</si>
  <si>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</si>
  <si>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</si>
  <si>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</si>
  <si>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</si>
  <si>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</si>
  <si>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</si>
  <si>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</si>
  <si>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</si>
  <si>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</si>
  <si>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</si>
  <si>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</si>
  <si>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</si>
  <si>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</si>
  <si>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</si>
  <si>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</si>
  <si>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</si>
  <si>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</si>
  <si>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</si>
  <si>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</si>
  <si>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</si>
  <si>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</si>
  <si>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</si>
  <si>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</si>
  <si>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</si>
  <si>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</si>
  <si>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</si>
  <si>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</si>
  <si>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</si>
  <si>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</si>
  <si>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</si>
  <si>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</si>
  <si>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</si>
  <si>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</si>
  <si>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</si>
  <si>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</si>
  <si>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</si>
  <si>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</si>
  <si>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</si>
  <si>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</si>
  <si>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</si>
  <si>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</si>
  <si>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</si>
  <si>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</si>
  <si>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</si>
  <si>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</si>
  <si>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</si>
  <si>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</si>
  <si>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</si>
  <si>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</si>
  <si>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</si>
  <si>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</si>
  <si>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</si>
  <si>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</si>
  <si>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</si>
  <si>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</si>
  <si>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</si>
  <si>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</si>
  <si>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</si>
  <si>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</si>
  <si>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</si>
  <si>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</si>
  <si>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</si>
  <si>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</si>
  <si>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</si>
  <si>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</si>
  <si>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</si>
  <si>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</si>
  <si>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</si>
  <si>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</si>
  <si>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</si>
  <si>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</si>
  <si>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</si>
  <si>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</si>
  <si>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</si>
  <si>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</si>
  <si>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</si>
  <si>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</si>
  <si>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</si>
  <si>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</si>
  <si>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</si>
  <si>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</si>
  <si>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</si>
  <si>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</si>
  <si>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</si>
  <si>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</si>
  <si>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</si>
  <si>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</si>
  <si>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</si>
  <si>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</si>
  <si>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</si>
  <si>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</si>
  <si>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</si>
  <si>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</si>
  <si>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</si>
  <si>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</si>
  <si>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</si>
  <si>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</si>
  <si>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</si>
  <si>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</si>
  <si>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</si>
  <si>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</si>
  <si>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</si>
  <si>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</si>
  <si>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</si>
  <si>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</si>
  <si>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</si>
  <si>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</si>
  <si>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</si>
  <si>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</si>
  <si>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</si>
  <si>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</si>
  <si>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</si>
  <si>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</si>
  <si>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</si>
  <si>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</si>
  <si>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</si>
  <si>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</si>
  <si>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</si>
  <si>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</si>
  <si>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</si>
  <si>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</si>
  <si>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</si>
  <si>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</si>
  <si>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</si>
  <si>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</si>
  <si>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</si>
  <si>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</si>
  <si>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</si>
  <si>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</si>
  <si>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</si>
  <si>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</si>
  <si>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</si>
  <si>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</si>
  <si>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</si>
  <si>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</si>
  <si>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</si>
  <si>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</si>
  <si>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</si>
  <si>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</si>
  <si>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</si>
  <si>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</si>
  <si>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</si>
  <si>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</si>
  <si>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</si>
  <si>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</si>
  <si>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</si>
  <si>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</si>
  <si>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</si>
  <si>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</si>
  <si>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</si>
  <si>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</si>
  <si>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</si>
  <si>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</si>
  <si>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</si>
  <si>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</si>
  <si>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</si>
  <si>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</si>
  <si>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</si>
  <si>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</si>
  <si>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</si>
  <si>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</si>
  <si>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</si>
  <si>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</si>
  <si>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</si>
  <si>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</si>
  <si>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</si>
  <si>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</si>
  <si>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</si>
  <si>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</si>
  <si>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</si>
  <si>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</si>
  <si>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</si>
  <si>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</si>
  <si>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</si>
  <si>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</si>
  <si>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</si>
  <si>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</si>
  <si>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</si>
  <si>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</si>
  <si>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</si>
  <si>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</si>
  <si>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</si>
  <si>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</si>
  <si>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</si>
  <si>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</si>
  <si>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</si>
  <si>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</si>
  <si>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</si>
  <si>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</si>
  <si>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</si>
  <si>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</si>
  <si>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</si>
  <si>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</si>
  <si>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</si>
  <si>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</si>
  <si>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</si>
  <si>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</si>
  <si>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</si>
  <si>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</si>
  <si>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</si>
  <si>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</si>
  <si>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</si>
  <si>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</si>
  <si>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</si>
  <si>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</si>
  <si>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</si>
  <si>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</si>
  <si>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</si>
  <si>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</si>
  <si>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</si>
  <si>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</si>
  <si>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</si>
  <si>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</si>
  <si>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</si>
  <si>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</si>
  <si>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</si>
  <si>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</si>
  <si>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</si>
  <si>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</si>
  <si>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</si>
  <si>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</si>
  <si>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</si>
  <si>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</si>
  <si>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</si>
  <si>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</si>
  <si>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</si>
  <si>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</si>
  <si>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</si>
  <si>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</si>
  <si>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</si>
  <si>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</si>
  <si>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</si>
  <si>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</si>
  <si>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</si>
  <si>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</si>
  <si>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</si>
  <si>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</si>
  <si>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</si>
  <si>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</si>
  <si>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</si>
  <si>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</si>
  <si>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</si>
  <si>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</si>
  <si>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</si>
  <si>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</si>
  <si>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</si>
  <si>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</si>
  <si>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</si>
  <si>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</si>
  <si>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</si>
  <si>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</si>
  <si>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</si>
  <si>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</si>
  <si>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</si>
  <si>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</si>
  <si>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</si>
  <si>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</si>
  <si>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</si>
  <si>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</si>
  <si>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</si>
  <si>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</si>
  <si>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</si>
  <si>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</si>
  <si>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</si>
  <si>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</si>
  <si>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</si>
  <si>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</si>
  <si>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</si>
  <si>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</si>
  <si>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</si>
  <si>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</si>
  <si>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</si>
  <si>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</si>
  <si>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</si>
  <si>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</si>
  <si>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</si>
  <si>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</si>
  <si>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</si>
  <si>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</si>
  <si>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</si>
  <si>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</si>
  <si>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</si>
  <si>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</si>
  <si>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</si>
  <si>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</si>
  <si>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</si>
  <si>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</si>
  <si>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</si>
  <si>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</si>
  <si>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</si>
  <si>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</si>
  <si>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</si>
  <si>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</si>
  <si>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</si>
  <si>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</si>
  <si>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</si>
  <si>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</si>
  <si>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</si>
  <si>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</si>
  <si>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</si>
  <si>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</si>
  <si>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</si>
  <si>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</si>
  <si>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</si>
  <si>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</si>
  <si>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</si>
  <si>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</si>
  <si>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</si>
  <si>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</si>
  <si>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</si>
  <si>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</si>
  <si>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</si>
  <si>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</si>
  <si>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</si>
  <si>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</si>
  <si>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</si>
  <si>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</si>
  <si>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</si>
  <si>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</si>
  <si>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</si>
  <si>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</si>
  <si>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</si>
  <si>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</si>
  <si>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</si>
  <si>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</si>
  <si>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</si>
  <si>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</si>
  <si>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</si>
  <si>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</si>
  <si>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</si>
  <si>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</si>
  <si>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</si>
  <si>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</si>
  <si>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</si>
  <si>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</si>
  <si>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</si>
  <si>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</si>
  <si>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</si>
  <si>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</si>
  <si>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</si>
  <si>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</si>
  <si>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</si>
  <si>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</si>
  <si>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</si>
  <si>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</si>
  <si>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</si>
  <si>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</si>
  <si>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</si>
  <si>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</si>
  <si>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</si>
  <si>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</si>
  <si>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</si>
  <si>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</si>
  <si>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</si>
  <si>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</si>
  <si>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</si>
  <si>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</si>
  <si>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</si>
  <si>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</si>
  <si>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</si>
  <si>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</si>
  <si>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</si>
  <si>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</si>
  <si>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</si>
  <si>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</si>
  <si>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</si>
  <si>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</si>
  <si>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</si>
  <si>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</si>
  <si>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</si>
  <si>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</si>
  <si>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</si>
  <si>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</si>
  <si>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</si>
  <si>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</si>
  <si>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</si>
  <si>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</si>
  <si>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</si>
  <si>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</si>
  <si>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</si>
  <si>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</si>
  <si>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</si>
  <si>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</si>
  <si>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</si>
  <si>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</si>
  <si>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</si>
  <si>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</si>
  <si>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</si>
  <si>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</si>
  <si>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</si>
  <si>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</si>
  <si>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</si>
  <si>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</si>
  <si>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</si>
  <si>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</si>
  <si>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</si>
  <si>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</si>
  <si>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</si>
  <si>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</si>
  <si>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</si>
  <si>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</si>
  <si>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</si>
  <si>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</si>
  <si>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</si>
  <si>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</si>
  <si>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</si>
  <si>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</si>
  <si>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</si>
  <si>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</si>
  <si>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</si>
  <si>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</si>
  <si>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</si>
  <si>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</si>
  <si>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</si>
  <si>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</si>
  <si>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</si>
  <si>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</si>
  <si>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</si>
  <si>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</si>
  <si>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</si>
  <si>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</si>
  <si>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</si>
  <si>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</si>
  <si>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</si>
  <si>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</si>
  <si>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</si>
  <si>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</si>
  <si>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</si>
  <si>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</si>
  <si>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</si>
  <si>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</si>
  <si>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</si>
  <si>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</si>
  <si>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</si>
  <si>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</si>
  <si>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</si>
  <si>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</si>
  <si>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</si>
  <si>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</si>
  <si>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</si>
  <si>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</si>
  <si>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</si>
  <si>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</si>
  <si>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</si>
  <si>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</si>
  <si>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</si>
  <si>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</si>
  <si>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</si>
  <si>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</si>
  <si>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</si>
  <si>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</si>
  <si>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</si>
  <si>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</si>
  <si>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</si>
  <si>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</si>
  <si>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</si>
  <si>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</si>
  <si>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</si>
  <si>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</si>
  <si>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</si>
  <si>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</si>
  <si>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</si>
  <si>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</si>
  <si>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</si>
  <si>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</si>
  <si>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</si>
  <si>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</si>
  <si>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</si>
  <si>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</si>
  <si>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</si>
  <si>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</si>
  <si>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</si>
  <si>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</si>
  <si>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</si>
  <si>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</si>
  <si>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</si>
  <si>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</si>
  <si>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</si>
  <si>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</si>
  <si>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</si>
  <si>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</si>
  <si>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</si>
  <si>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</si>
  <si>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</si>
  <si>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</si>
  <si>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</si>
  <si>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</si>
  <si>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</si>
  <si>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</si>
  <si>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</si>
  <si>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</si>
  <si>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</si>
  <si>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</si>
  <si>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</si>
  <si>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</si>
  <si>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</si>
  <si>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</si>
  <si>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</si>
  <si>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</si>
  <si>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</si>
  <si>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</si>
  <si>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</si>
  <si>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</si>
  <si>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</si>
  <si>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</si>
  <si>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</si>
  <si>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</si>
  <si>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</si>
  <si>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</si>
  <si>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</si>
  <si>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</si>
  <si>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</si>
  <si>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</si>
  <si>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</si>
  <si>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</si>
  <si>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</si>
  <si>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</si>
  <si>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</si>
  <si>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</si>
  <si>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</si>
  <si>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</si>
  <si>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</si>
  <si>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</si>
  <si>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</si>
  <si>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</si>
  <si>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</si>
  <si>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</si>
  <si>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</si>
  <si>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</si>
  <si>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</si>
  <si>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</si>
  <si>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</si>
  <si>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</si>
  <si>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</si>
  <si>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</si>
  <si>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</si>
  <si>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</si>
  <si>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</si>
  <si>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</si>
  <si>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</si>
  <si>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</si>
  <si>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</si>
  <si>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</si>
  <si>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</si>
  <si>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</si>
  <si>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</si>
  <si>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</si>
  <si>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</si>
  <si>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</si>
  <si>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</si>
  <si>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</si>
  <si>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</si>
  <si>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</si>
  <si>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</si>
  <si>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</si>
  <si>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</si>
  <si>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</si>
  <si>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</si>
  <si>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</si>
  <si>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</si>
  <si>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</si>
  <si>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</si>
  <si>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</si>
  <si>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</si>
  <si>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</si>
  <si>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</si>
  <si>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</si>
  <si>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</si>
  <si>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</si>
  <si>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</si>
  <si>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</si>
  <si>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</si>
  <si>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</si>
  <si>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</si>
  <si>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</si>
  <si>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</si>
  <si>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</si>
  <si>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</si>
  <si>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</si>
  <si>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</si>
  <si>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</si>
  <si>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</si>
  <si>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</si>
  <si>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</si>
  <si>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</si>
  <si>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</si>
  <si>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</si>
  <si>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</si>
  <si>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</si>
  <si>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</si>
  <si>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</si>
  <si>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</si>
  <si>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</si>
  <si>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</si>
  <si>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</si>
  <si>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</si>
  <si>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</si>
  <si>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</si>
  <si>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</si>
  <si>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</si>
  <si>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</si>
  <si>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</si>
  <si>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</si>
  <si>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</si>
  <si>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</si>
  <si>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</si>
  <si>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</si>
  <si>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</si>
  <si>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</si>
  <si>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</si>
  <si>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</si>
  <si>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</si>
  <si>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</si>
  <si>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</si>
  <si>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</si>
  <si>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</si>
  <si>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</si>
  <si>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</si>
  <si>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</si>
  <si>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</si>
  <si>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</si>
  <si>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</si>
  <si>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</si>
  <si>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</si>
  <si>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</si>
  <si>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</si>
  <si>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</si>
  <si>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</si>
  <si>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</si>
  <si>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</si>
  <si>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</si>
  <si>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</si>
  <si>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</si>
  <si>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</si>
  <si>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</si>
  <si>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</si>
  <si>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</si>
  <si>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</si>
  <si>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</si>
  <si>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</si>
  <si>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</si>
  <si>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</si>
  <si>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</si>
  <si>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</si>
  <si>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</si>
  <si>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</si>
  <si>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</si>
  <si>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</si>
  <si>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</si>
  <si>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</si>
  <si>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</si>
  <si>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</si>
  <si>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</si>
  <si>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</si>
  <si>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</si>
  <si>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</si>
  <si>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</si>
  <si>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</si>
  <si>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</si>
  <si>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</si>
  <si>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</si>
  <si>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</si>
  <si>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</si>
  <si>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</si>
  <si>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</si>
  <si>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</si>
  <si>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</si>
  <si>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</si>
  <si>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</si>
  <si>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</si>
  <si>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</si>
  <si>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</si>
  <si>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</si>
  <si>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</si>
  <si>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</si>
  <si>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</si>
  <si>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</si>
  <si>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</si>
  <si>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</si>
  <si>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</si>
  <si>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</si>
  <si>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</si>
  <si>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</si>
  <si>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</si>
  <si>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</si>
  <si>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</si>
  <si>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</si>
  <si>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</si>
  <si>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</si>
  <si>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</si>
  <si>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</si>
  <si>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</si>
  <si>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</si>
  <si>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</si>
  <si>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</si>
  <si>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</si>
  <si>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</si>
  <si>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</si>
  <si>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</si>
  <si>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</si>
  <si>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</si>
  <si>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</si>
  <si>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</si>
  <si>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</si>
  <si>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</si>
  <si>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</si>
  <si>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</si>
  <si>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</si>
  <si>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</si>
  <si>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</si>
  <si>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</si>
  <si>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</si>
  <si>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</si>
  <si>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</si>
  <si>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</si>
  <si>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</si>
  <si>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</si>
  <si>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</si>
  <si>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</si>
  <si>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</si>
  <si>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</si>
  <si>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</si>
  <si>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</si>
  <si>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</si>
  <si>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</si>
  <si>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</si>
  <si>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</si>
  <si>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</si>
  <si>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</si>
  <si>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</si>
  <si>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</si>
  <si>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</si>
  <si>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</si>
  <si>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</si>
  <si>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</si>
  <si>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</si>
  <si>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</si>
  <si>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</si>
  <si>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</si>
  <si>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</si>
  <si>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</si>
  <si>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</si>
  <si>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</si>
  <si>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</si>
  <si>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</si>
  <si>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</si>
  <si>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</si>
  <si>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</si>
  <si>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</si>
  <si>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</si>
  <si>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</si>
  <si>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</si>
  <si>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</si>
  <si>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</si>
  <si>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</si>
  <si>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</si>
  <si>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</si>
  <si>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</si>
  <si>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</si>
  <si>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</si>
  <si>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</si>
  <si>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</si>
  <si>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</si>
  <si>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</si>
  <si>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</si>
  <si>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</si>
  <si>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</si>
  <si>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</si>
  <si>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</si>
  <si>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</si>
  <si>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</si>
  <si>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</si>
  <si>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</si>
  <si>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</si>
  <si>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</si>
  <si>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</si>
  <si>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</si>
  <si>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</si>
  <si>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</si>
  <si>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</si>
  <si>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</si>
  <si>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</si>
  <si>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</si>
  <si>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</si>
  <si>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</si>
  <si>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</si>
  <si>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</si>
  <si>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</si>
  <si>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</si>
  <si>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</si>
  <si>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</si>
  <si>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</si>
  <si>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</si>
  <si>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</si>
  <si>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</si>
  <si>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</si>
  <si>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</si>
  <si>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</si>
  <si>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</si>
  <si>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</si>
  <si>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</si>
  <si>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</si>
  <si>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</si>
  <si>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</si>
  <si>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</si>
  <si>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</si>
  <si>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</si>
  <si>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</si>
  <si>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</si>
  <si>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</si>
  <si>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</si>
  <si>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</si>
  <si>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</si>
  <si>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</si>
  <si>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</si>
  <si>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</si>
  <si>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</si>
  <si>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</si>
  <si>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</si>
  <si>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</si>
  <si>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</si>
  <si>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</si>
  <si>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</si>
  <si>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</si>
  <si>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</si>
  <si>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</si>
  <si>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</si>
  <si>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</si>
  <si>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</si>
  <si>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</si>
  <si>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</si>
  <si>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</si>
  <si>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</si>
  <si>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</si>
  <si>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</si>
  <si>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</si>
  <si>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</si>
  <si>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</si>
  <si>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</si>
  <si>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</si>
  <si>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</si>
  <si>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</si>
  <si>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</si>
  <si>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</si>
  <si>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</si>
  <si>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</si>
  <si>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</si>
  <si>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</si>
  <si>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</si>
  <si>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</si>
  <si>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</si>
  <si>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</si>
  <si>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</si>
  <si>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</si>
  <si>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</si>
  <si>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</si>
  <si>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</si>
  <si>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</si>
  <si>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</si>
  <si>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</si>
  <si>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</si>
  <si>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</si>
  <si>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</si>
  <si>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</si>
  <si>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</si>
  <si>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</si>
  <si>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</si>
  <si>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</si>
  <si>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</si>
  <si>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</si>
  <si>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</si>
  <si>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</si>
  <si>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</si>
  <si>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</si>
  <si>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</si>
  <si>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</si>
  <si>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</si>
  <si>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</si>
  <si>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</si>
  <si>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</si>
  <si>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</si>
  <si>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</si>
  <si>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</si>
  <si>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</si>
  <si>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</si>
  <si>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</si>
  <si>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</si>
  <si>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</si>
  <si>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</si>
  <si>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</si>
  <si>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</si>
  <si>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</si>
  <si>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</si>
  <si>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</si>
  <si>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</si>
  <si>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</si>
  <si>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</si>
  <si>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</si>
  <si>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</si>
  <si>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</si>
  <si>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</si>
  <si>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</si>
  <si>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</si>
  <si>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</si>
  <si>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</si>
  <si>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</si>
  <si>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</si>
  <si>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</si>
  <si>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</si>
  <si>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</si>
  <si>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</si>
  <si>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</si>
  <si>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</si>
  <si>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</si>
  <si>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</si>
  <si>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</si>
  <si>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</si>
  <si>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</si>
  <si>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</si>
  <si>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</si>
  <si>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</si>
  <si>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</si>
  <si>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</si>
  <si>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</si>
  <si>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</si>
  <si>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</si>
  <si>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</si>
  <si>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</si>
  <si>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</si>
  <si>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</si>
  <si>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</si>
  <si>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</si>
  <si>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</si>
  <si>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</si>
  <si>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</si>
  <si>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</si>
  <si>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</si>
  <si>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</si>
  <si>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</si>
  <si>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</si>
  <si>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</si>
  <si>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</si>
  <si>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</si>
  <si>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</si>
  <si>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</si>
  <si>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</si>
  <si>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</si>
  <si>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</si>
  <si>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</si>
  <si>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</si>
  <si>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</si>
  <si>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</si>
  <si>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</si>
  <si>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</si>
  <si>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</si>
  <si>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</si>
  <si>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</si>
  <si>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</si>
  <si>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</si>
  <si>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</si>
  <si>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</si>
  <si>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</si>
  <si>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</si>
  <si>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</si>
  <si>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</si>
  <si>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</si>
  <si>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</si>
  <si>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</si>
  <si>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</si>
  <si>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</si>
  <si>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</si>
  <si>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</si>
  <si>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</si>
  <si>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</si>
  <si>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</si>
  <si>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</si>
  <si>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</si>
  <si>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</si>
  <si>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</si>
  <si>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</si>
  <si>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</si>
  <si>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</si>
  <si>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</si>
  <si>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</si>
  <si>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</si>
  <si>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</si>
  <si>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</si>
  <si>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</si>
  <si>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</si>
  <si>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</si>
  <si>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</si>
  <si>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</si>
  <si>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</si>
  <si>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</si>
  <si>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</si>
  <si>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</si>
  <si>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</si>
  <si>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</si>
  <si>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</si>
  <si>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</si>
  <si>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</si>
  <si>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</si>
  <si>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</si>
  <si>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</si>
  <si>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</si>
  <si>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</si>
  <si>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</si>
  <si>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</si>
  <si>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</si>
  <si>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</si>
  <si>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</si>
  <si>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</si>
  <si>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</si>
  <si>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</si>
  <si>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</si>
  <si>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</si>
  <si>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</si>
  <si>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</si>
  <si>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</si>
  <si>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</si>
  <si>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</si>
  <si>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</si>
  <si>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</si>
  <si>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</si>
  <si>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</si>
  <si>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</si>
  <si>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</si>
  <si>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</si>
  <si>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</si>
  <si>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</si>
  <si>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</si>
  <si>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</si>
  <si>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</si>
  <si>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</si>
  <si>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</si>
  <si>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</si>
  <si>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</si>
  <si>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</si>
  <si>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</si>
  <si>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</si>
  <si>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</si>
  <si>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</si>
  <si>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</si>
  <si>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</si>
  <si>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</si>
  <si>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</si>
  <si>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</si>
  <si>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</si>
  <si>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</si>
  <si>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</si>
  <si>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</si>
  <si>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</si>
  <si>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</si>
  <si>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</si>
  <si>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</si>
  <si>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</si>
  <si>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</si>
  <si>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</si>
  <si>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</si>
  <si>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</si>
  <si>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</si>
  <si>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</si>
  <si>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</si>
  <si>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</si>
  <si>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</si>
  <si>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</si>
  <si>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</si>
  <si>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</si>
  <si>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</si>
  <si>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</si>
  <si>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</si>
  <si>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</si>
  <si>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</si>
  <si>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</si>
  <si>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</si>
  <si>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</si>
  <si>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</si>
  <si>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</si>
  <si>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</si>
  <si>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</si>
  <si>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</si>
  <si>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</si>
  <si>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</si>
  <si>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</si>
  <si>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</si>
  <si>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</si>
  <si>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</si>
  <si>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</si>
  <si>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</si>
  <si>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</si>
  <si>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</si>
  <si>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</si>
  <si>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</si>
  <si>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</si>
  <si>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</si>
  <si>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</si>
  <si>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</si>
  <si>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</si>
  <si>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</si>
  <si>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</si>
  <si>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</si>
  <si>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</si>
  <si>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</si>
  <si>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</si>
  <si>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</si>
  <si>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</si>
  <si>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</si>
  <si>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</si>
  <si>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</si>
  <si>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</si>
  <si>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</si>
  <si>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</si>
  <si>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</si>
  <si>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</si>
  <si>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</si>
  <si>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</si>
  <si>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</si>
  <si>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</si>
  <si>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</si>
  <si>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</si>
  <si>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</si>
  <si>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</si>
  <si>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</si>
  <si>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</si>
  <si>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</si>
  <si>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</si>
  <si>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</si>
  <si>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</si>
  <si>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</si>
  <si>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</si>
  <si>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</si>
  <si>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</si>
  <si>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</si>
  <si>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</si>
  <si>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</si>
  <si>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</si>
  <si>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</si>
  <si>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</si>
  <si>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</si>
  <si>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</si>
  <si>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</si>
  <si>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</si>
  <si>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</si>
  <si>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</si>
  <si>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</si>
  <si>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</si>
  <si>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</si>
  <si>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</si>
  <si>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</si>
  <si>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</si>
  <si>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</si>
  <si>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</si>
  <si>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</si>
  <si>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</si>
  <si>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</si>
  <si>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</si>
  <si>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</si>
  <si>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</si>
  <si>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</si>
  <si>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</si>
  <si>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</si>
  <si>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</si>
  <si>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</si>
  <si>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</si>
  <si>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</si>
  <si>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</si>
  <si>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</si>
  <si>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</si>
  <si>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</si>
  <si>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</si>
  <si>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</si>
  <si>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</si>
  <si>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</si>
  <si>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</si>
  <si>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</si>
  <si>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</si>
  <si>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</si>
  <si>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</si>
  <si>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</si>
  <si>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</si>
  <si>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</si>
  <si>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</si>
  <si>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</si>
  <si>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</si>
  <si>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</si>
  <si>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</si>
  <si>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</si>
  <si>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</si>
  <si>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</si>
  <si>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</si>
  <si>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</si>
  <si>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</si>
  <si>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</si>
  <si>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</si>
  <si>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</si>
  <si>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</si>
  <si>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</si>
  <si>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</si>
  <si>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</si>
  <si>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</si>
  <si>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</si>
  <si>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</si>
  <si>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</si>
  <si>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</si>
  <si>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</si>
  <si>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</si>
  <si>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</si>
  <si>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</si>
  <si>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</si>
  <si>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</si>
  <si>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</si>
  <si>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</si>
  <si>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</si>
  <si>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</si>
  <si>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</si>
  <si>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</si>
  <si>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</si>
  <si>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</si>
  <si>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</si>
  <si>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</si>
  <si>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</si>
  <si>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</si>
  <si>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</si>
  <si>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</si>
  <si>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</si>
  <si>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</si>
  <si>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</si>
  <si>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</si>
  <si>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</si>
  <si>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</si>
  <si>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</si>
  <si>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</si>
  <si>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</si>
  <si>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</si>
  <si>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</si>
  <si>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</si>
  <si>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</si>
  <si>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</si>
  <si>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</si>
  <si>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</si>
  <si>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</si>
  <si>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</si>
  <si>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</si>
  <si>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</si>
  <si>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</si>
  <si>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</si>
  <si>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</si>
  <si>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</si>
  <si>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</si>
  <si>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</si>
  <si>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</si>
  <si>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</si>
  <si>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</si>
  <si>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</si>
  <si>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</si>
  <si>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</si>
  <si>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</si>
  <si>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</si>
  <si>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</si>
  <si>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</si>
  <si>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</si>
  <si>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</si>
  <si>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</si>
  <si>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</si>
  <si>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</si>
  <si>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</si>
  <si>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</si>
  <si>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</si>
  <si>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</si>
  <si>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</si>
  <si>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</si>
  <si>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</si>
  <si>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</si>
  <si>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</si>
  <si>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</si>
  <si>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</si>
  <si>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</si>
  <si>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</si>
  <si>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</si>
  <si>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</si>
  <si>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</si>
  <si>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</si>
  <si>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</si>
  <si>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</si>
  <si>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</si>
  <si>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</si>
  <si>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</si>
  <si>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</si>
  <si>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</si>
  <si>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</si>
  <si>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</si>
  <si>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</si>
  <si>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</si>
  <si>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</si>
  <si>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</si>
  <si>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</si>
  <si>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</si>
  <si>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</si>
  <si>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</si>
  <si>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</si>
  <si>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</si>
  <si>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</si>
  <si>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</si>
  <si>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</si>
  <si>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</si>
  <si>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</si>
  <si>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</si>
  <si>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</si>
  <si>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</si>
  <si>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</si>
  <si>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</si>
  <si>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</si>
  <si>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</si>
  <si>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</si>
  <si>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</si>
  <si>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</si>
  <si>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</si>
  <si>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</si>
  <si>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</si>
  <si>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</si>
  <si>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</si>
  <si>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</si>
  <si>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</si>
  <si>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</si>
  <si>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</si>
  <si>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</si>
  <si>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</si>
  <si>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</si>
  <si>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</si>
  <si>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</si>
  <si>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</si>
  <si>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</si>
  <si>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</si>
  <si>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</si>
  <si>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</si>
  <si>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</si>
  <si>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</si>
  <si>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</si>
  <si>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</si>
  <si>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</si>
  <si>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</si>
  <si>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</si>
  <si>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</si>
  <si>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</si>
  <si>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</si>
  <si>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</si>
  <si>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</si>
  <si>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</si>
  <si>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</si>
  <si>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</si>
  <si>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</si>
  <si>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</si>
  <si>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</si>
  <si>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</si>
  <si>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</si>
  <si>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</si>
  <si>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</si>
  <si>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</si>
  <si>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</si>
  <si>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</si>
  <si>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</si>
  <si>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</si>
  <si>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</si>
  <si>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</si>
  <si>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</si>
  <si>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</si>
  <si>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</si>
  <si>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</si>
  <si>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</si>
  <si>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</si>
  <si>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</si>
  <si>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</si>
  <si>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</si>
  <si>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</si>
  <si>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</si>
  <si>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</si>
  <si>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</si>
  <si>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</si>
  <si>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</si>
  <si>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</si>
  <si>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</si>
  <si>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</si>
  <si>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</si>
  <si>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</si>
  <si>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</si>
  <si>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</si>
  <si>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</si>
  <si>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</si>
  <si>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</si>
  <si>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</si>
  <si>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</si>
  <si>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</si>
  <si>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</si>
  <si>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</si>
  <si>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</si>
  <si>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</si>
  <si>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</si>
  <si>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</si>
  <si>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</si>
  <si>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</si>
  <si>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</si>
  <si>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</si>
  <si>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</si>
  <si>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</si>
  <si>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</si>
  <si>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</si>
  <si>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</si>
  <si>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</si>
  <si>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</si>
  <si>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</si>
  <si>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</si>
  <si>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</si>
  <si>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</si>
  <si>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</si>
  <si>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</si>
  <si>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</si>
  <si>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</si>
  <si>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</si>
  <si>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</si>
  <si>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</si>
  <si>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</si>
  <si>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</si>
  <si>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</si>
  <si>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</si>
  <si>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</si>
  <si>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</si>
  <si>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</si>
  <si>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</si>
  <si>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</si>
  <si>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</si>
  <si>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</si>
  <si>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</si>
  <si>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</si>
  <si>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</si>
  <si>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</si>
  <si>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</si>
  <si>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</si>
  <si>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</si>
  <si>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</si>
  <si>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</si>
  <si>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</si>
  <si>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</si>
  <si>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</si>
  <si>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</si>
  <si>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</si>
  <si>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</si>
  <si>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</si>
  <si>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</si>
  <si>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</si>
  <si>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</si>
  <si>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</si>
  <si>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</si>
  <si>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</si>
  <si>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</si>
  <si>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</si>
  <si>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</si>
  <si>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</si>
  <si>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</si>
  <si>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</si>
  <si>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</si>
  <si>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</si>
  <si>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</si>
  <si>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</si>
  <si>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</si>
  <si>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</si>
  <si>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</si>
  <si>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</si>
  <si>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</si>
  <si>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</si>
  <si>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</si>
  <si>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</si>
  <si>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</si>
  <si>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</si>
  <si>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</si>
  <si>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</si>
  <si>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</si>
  <si>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</si>
  <si>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</si>
  <si>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</si>
  <si>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</si>
  <si>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</si>
  <si>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</si>
  <si>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</si>
  <si>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</si>
  <si>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</si>
  <si>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</si>
  <si>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</si>
  <si>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</si>
  <si>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</si>
  <si>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</si>
  <si>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</si>
  <si>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</si>
  <si>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</si>
  <si>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</si>
  <si>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</si>
  <si>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</si>
  <si>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</si>
  <si>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</si>
  <si>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</si>
  <si>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</si>
  <si>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</si>
  <si>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</si>
  <si>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</si>
  <si>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</si>
  <si>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</si>
  <si>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</si>
  <si>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</si>
  <si>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</si>
  <si>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</si>
  <si>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</si>
  <si>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</si>
  <si>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</si>
  <si>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</si>
  <si>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</si>
  <si>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</si>
  <si>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</si>
  <si>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</si>
  <si>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</si>
  <si>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</si>
  <si>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</si>
  <si>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</si>
  <si>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</si>
  <si>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</si>
  <si>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</si>
  <si>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</si>
  <si>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</si>
  <si>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</si>
  <si>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</si>
  <si>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</si>
  <si>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</si>
  <si>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</si>
  <si>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</si>
  <si>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</si>
  <si>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</si>
  <si>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</si>
  <si>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</si>
  <si>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</si>
  <si>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</si>
  <si>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</si>
  <si>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</si>
  <si>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</si>
  <si>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</si>
  <si>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</si>
  <si>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</si>
  <si>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</si>
  <si>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</si>
  <si>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</si>
  <si>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</si>
  <si>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</si>
  <si>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</si>
  <si>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</si>
  <si>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</si>
  <si>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</si>
  <si>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</si>
  <si>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</si>
  <si>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</si>
  <si>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</si>
  <si>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</si>
  <si>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</si>
  <si>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</si>
  <si>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</si>
  <si>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</si>
  <si>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</si>
  <si>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</si>
  <si>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</si>
  <si>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</si>
  <si>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</si>
  <si>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</si>
  <si>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</si>
  <si>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</si>
  <si>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</si>
  <si>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</si>
  <si>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</si>
  <si>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</si>
  <si>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</si>
  <si>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</si>
  <si>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</si>
  <si>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</si>
  <si>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</si>
  <si>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</si>
  <si>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</si>
  <si>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</si>
  <si>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</si>
  <si>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</si>
  <si>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</si>
  <si>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</si>
  <si>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</si>
  <si>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</si>
  <si>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</si>
  <si>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</si>
  <si>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</si>
  <si>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</si>
  <si>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</si>
  <si>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</si>
  <si>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</si>
  <si>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</si>
  <si>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</si>
  <si>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</si>
  <si>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</si>
  <si>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</si>
  <si>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</si>
  <si>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</si>
  <si>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</si>
  <si>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</si>
  <si>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</si>
  <si>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</si>
  <si>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</si>
  <si>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</si>
  <si>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</si>
  <si>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</si>
  <si>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</si>
  <si>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</si>
  <si>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</si>
  <si>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</si>
  <si>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</si>
  <si>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</si>
  <si>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</si>
  <si>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</si>
  <si>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</si>
  <si>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</si>
  <si>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</si>
  <si>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</si>
  <si>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</si>
  <si>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</si>
  <si>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</si>
  <si>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</si>
  <si>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</si>
  <si>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</si>
  <si>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</si>
  <si>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</si>
  <si>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</si>
  <si>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</si>
  <si>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</si>
  <si>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</si>
  <si>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</si>
  <si>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</si>
  <si>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</si>
  <si>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</si>
  <si>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</si>
  <si>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</si>
  <si>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</si>
  <si>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</si>
  <si>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</si>
  <si>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</si>
  <si>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</si>
  <si>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</si>
  <si>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</si>
  <si>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</si>
  <si>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</si>
  <si>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</si>
  <si>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</si>
  <si>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</si>
  <si>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</si>
  <si>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</si>
  <si>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</si>
  <si>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</si>
  <si>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</si>
  <si>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</si>
  <si>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</si>
  <si>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</si>
  <si>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</si>
  <si>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</si>
  <si>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</si>
  <si>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</si>
  <si>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</si>
  <si>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</si>
  <si>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</si>
  <si>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</si>
  <si>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</si>
  <si>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</si>
  <si>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</si>
  <si>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</si>
  <si>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</si>
  <si>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</si>
  <si>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</si>
  <si>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</si>
  <si>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</si>
  <si>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</si>
  <si>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</si>
  <si>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</si>
  <si>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</si>
  <si>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</si>
  <si>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</si>
  <si>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</si>
  <si>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</si>
  <si>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</si>
  <si>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</si>
  <si>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</si>
  <si>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</si>
  <si>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</si>
  <si>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</si>
  <si>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</si>
  <si>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</si>
  <si>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</si>
  <si>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</si>
  <si>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</si>
  <si>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</si>
  <si>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</si>
  <si>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</si>
  <si>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</si>
  <si>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</si>
  <si>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</si>
  <si>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</si>
  <si>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</si>
  <si>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</si>
  <si>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</si>
  <si>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</si>
  <si>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</si>
  <si>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</si>
  <si>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</si>
  <si>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</si>
  <si>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</si>
  <si>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</si>
  <si>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</si>
  <si>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</si>
  <si>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</si>
  <si>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</si>
  <si>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</si>
  <si>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</si>
  <si>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</si>
  <si>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</si>
  <si>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</si>
  <si>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</si>
  <si>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</si>
  <si>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</si>
  <si>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</si>
  <si>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</si>
  <si>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</si>
  <si>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</si>
  <si>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</si>
  <si>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</si>
  <si>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</si>
  <si>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</si>
  <si>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</si>
  <si>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</si>
  <si>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</si>
  <si>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</si>
  <si>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</si>
  <si>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</si>
  <si>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</si>
  <si>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</si>
  <si>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</si>
  <si>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</si>
  <si>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</si>
  <si>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</si>
  <si>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</si>
  <si>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</si>
  <si>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</si>
  <si>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</si>
  <si>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</si>
  <si>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</si>
  <si>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</si>
  <si>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</si>
  <si>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</si>
  <si>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</si>
  <si>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</si>
  <si>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</si>
  <si>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</si>
  <si>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</si>
  <si>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</si>
  <si>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</si>
  <si>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</si>
  <si>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</si>
  <si>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</si>
  <si>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</si>
  <si>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</si>
  <si>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</si>
  <si>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</si>
  <si>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</si>
  <si>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</si>
  <si>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</si>
  <si>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</si>
  <si>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</si>
  <si>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</si>
  <si>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</si>
  <si>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</si>
  <si>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</si>
  <si>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</si>
  <si>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</si>
  <si>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</si>
  <si>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</si>
  <si>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</si>
  <si>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</si>
  <si>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</si>
  <si>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</si>
  <si>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</si>
  <si>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</si>
  <si>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</si>
  <si>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</si>
  <si>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</si>
  <si>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</si>
  <si>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</si>
  <si>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</si>
  <si>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</si>
  <si>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</si>
  <si>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</si>
  <si>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</si>
  <si>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</si>
  <si>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</si>
  <si>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</si>
  <si>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</si>
  <si>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</si>
  <si>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</si>
  <si>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</si>
  <si>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</si>
  <si>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</si>
  <si>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</si>
  <si>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</si>
  <si>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</si>
  <si>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</si>
  <si>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</si>
  <si>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</si>
  <si>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</si>
  <si>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</si>
  <si>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</si>
  <si>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</si>
  <si>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</si>
  <si>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</si>
  <si>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</si>
  <si>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</si>
  <si>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</si>
  <si>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</si>
  <si>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</si>
  <si>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</si>
  <si>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</si>
  <si>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</si>
  <si>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</si>
  <si>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</si>
  <si>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</si>
  <si>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</si>
  <si>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</si>
  <si>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</si>
  <si>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</si>
  <si>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</si>
  <si>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</si>
  <si>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</si>
  <si>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</si>
  <si>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</si>
  <si>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</si>
  <si>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</si>
  <si>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</si>
  <si>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</si>
  <si>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</si>
  <si>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</si>
  <si>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</si>
  <si>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</si>
  <si>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</si>
  <si>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</si>
  <si>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</si>
  <si>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</si>
  <si>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</si>
  <si>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</si>
  <si>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</si>
  <si>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</si>
  <si>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</si>
  <si>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</si>
  <si>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</si>
  <si>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</si>
  <si>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</si>
  <si>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</si>
  <si>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</si>
  <si>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</si>
  <si>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</si>
  <si>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</si>
  <si>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</si>
  <si>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</si>
  <si>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</si>
  <si>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</si>
  <si>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</si>
  <si>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</si>
  <si>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</si>
  <si>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</si>
  <si>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</si>
  <si>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</si>
  <si>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</si>
  <si>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</si>
  <si>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</si>
  <si>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</si>
  <si>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</si>
  <si>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</si>
  <si>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</si>
  <si>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</si>
  <si>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</si>
  <si>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</si>
  <si>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</si>
  <si>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</si>
  <si>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</si>
  <si>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</si>
  <si>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</si>
  <si>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</si>
  <si>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</si>
  <si>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</si>
  <si>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</si>
  <si>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</si>
  <si>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</si>
  <si>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</si>
  <si>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</si>
  <si>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</si>
  <si>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</si>
  <si>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</si>
  <si>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</si>
  <si>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</si>
  <si>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</si>
  <si>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</si>
  <si>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</si>
  <si>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</si>
  <si>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</si>
  <si>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</si>
  <si>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</si>
  <si>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</si>
  <si>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</si>
  <si>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</si>
  <si>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</si>
  <si>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</si>
  <si>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</si>
  <si>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</si>
  <si>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</si>
  <si>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</si>
  <si>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</si>
  <si>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</si>
  <si>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</si>
  <si>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</si>
  <si>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</si>
  <si>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</si>
  <si>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</si>
  <si>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</si>
  <si>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</si>
  <si>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</si>
  <si>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</si>
  <si>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</si>
  <si>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</si>
  <si>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</si>
  <si>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</si>
  <si>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</si>
  <si>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</si>
  <si>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</si>
  <si>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</si>
  <si>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</si>
  <si>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</si>
  <si>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</si>
  <si>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</si>
  <si>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</si>
  <si>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</si>
  <si>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</si>
  <si>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</si>
  <si>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</si>
  <si>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</si>
  <si>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</si>
  <si>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</si>
  <si>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</si>
  <si>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</si>
  <si>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</si>
  <si>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</si>
  <si>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</si>
  <si>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</si>
  <si>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</si>
  <si>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</si>
  <si>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</si>
  <si>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</si>
  <si>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</si>
  <si>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</si>
  <si>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</si>
  <si>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</si>
  <si>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</si>
  <si>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</si>
  <si>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</si>
  <si>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</si>
  <si>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</si>
  <si>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</si>
  <si>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</si>
  <si>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</si>
  <si>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</si>
  <si>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</si>
  <si>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</si>
  <si>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</si>
  <si>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</si>
  <si>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</si>
  <si>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</si>
  <si>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</si>
  <si>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</si>
  <si>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</si>
  <si>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</si>
  <si>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</si>
  <si>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</si>
  <si>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</si>
  <si>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</si>
  <si>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</si>
  <si>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</si>
  <si>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</si>
  <si>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</si>
  <si>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</si>
  <si>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</si>
  <si>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</si>
  <si>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</si>
  <si>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</si>
  <si>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</si>
  <si>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</si>
  <si>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</si>
  <si>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</si>
  <si>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</si>
  <si>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</si>
  <si>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</si>
  <si>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</si>
  <si>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</si>
  <si>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</si>
  <si>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</si>
  <si>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</si>
  <si>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</si>
  <si>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</si>
  <si>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</si>
  <si>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</si>
  <si>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</si>
  <si>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</si>
  <si>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</si>
  <si>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</si>
  <si>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</si>
  <si>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</si>
  <si>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</si>
  <si>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</si>
  <si>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</si>
  <si>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</si>
  <si>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</si>
  <si>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</si>
  <si>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</si>
  <si>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</si>
  <si>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</si>
  <si>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</si>
  <si>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</si>
  <si>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</si>
  <si>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</si>
  <si>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</si>
  <si>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</si>
  <si>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</si>
  <si>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</si>
  <si>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</si>
  <si>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</si>
  <si>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</si>
  <si>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</si>
  <si>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</si>
  <si>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</si>
  <si>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</si>
  <si>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</si>
  <si>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</si>
  <si>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</si>
  <si>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</si>
  <si>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</si>
  <si>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</si>
  <si>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</si>
  <si>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</si>
  <si>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</si>
  <si>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</si>
  <si>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</si>
  <si>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</si>
  <si>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</si>
  <si>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</si>
  <si>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</si>
  <si>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</si>
  <si>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</si>
  <si>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</si>
  <si>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</si>
  <si>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</si>
  <si>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</si>
  <si>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</si>
  <si>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</si>
  <si>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</si>
  <si>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</si>
  <si>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</si>
  <si>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</si>
  <si>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</si>
  <si>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</si>
  <si>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</si>
  <si>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</si>
  <si>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</si>
  <si>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</si>
  <si>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</si>
  <si>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</si>
  <si>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</si>
  <si>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</si>
  <si>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</si>
  <si>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</si>
  <si>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</si>
  <si>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</si>
  <si>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</si>
  <si>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</si>
  <si>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</si>
  <si>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</si>
  <si>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</si>
  <si>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</si>
  <si>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</si>
  <si>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</si>
  <si>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</si>
  <si>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</si>
  <si>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</si>
  <si>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</si>
  <si>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</si>
  <si>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</si>
  <si>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</si>
  <si>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</si>
  <si>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</si>
  <si>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</si>
  <si>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</si>
  <si>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</si>
  <si>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</si>
  <si>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</si>
  <si>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</si>
  <si>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</si>
  <si>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</si>
  <si>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</si>
  <si>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</si>
  <si>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</si>
  <si>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</si>
  <si>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</si>
  <si>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</si>
  <si>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</si>
  <si>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</si>
  <si>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</si>
  <si>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</si>
  <si>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</si>
  <si>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</si>
  <si>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</si>
  <si>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</si>
  <si>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</si>
  <si>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</si>
  <si>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</si>
  <si>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</si>
  <si>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</si>
  <si>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</si>
  <si>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</si>
  <si>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</si>
  <si>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</si>
  <si>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</si>
  <si>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</si>
  <si>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</si>
  <si>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</si>
  <si>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</si>
  <si>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</si>
  <si>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</si>
  <si>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</si>
  <si>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</si>
  <si>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</si>
  <si>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</si>
  <si>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</si>
  <si>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</si>
  <si>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</si>
  <si>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</si>
  <si>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</si>
  <si>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</si>
  <si>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</si>
  <si>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</si>
  <si>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</si>
  <si>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</si>
  <si>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</si>
  <si>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</si>
  <si>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</si>
  <si>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</si>
  <si>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</si>
  <si>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</si>
  <si>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</si>
  <si>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</si>
  <si>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</si>
  <si>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</si>
  <si>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</si>
  <si>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</si>
  <si>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</si>
  <si>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</si>
  <si>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</si>
  <si>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</si>
  <si>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</si>
  <si>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</si>
  <si>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</si>
  <si>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</si>
  <si>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</si>
  <si>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</si>
  <si>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</si>
  <si>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</si>
  <si>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</si>
  <si>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</si>
  <si>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</si>
  <si>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</si>
  <si>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</si>
  <si>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</si>
  <si>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</si>
  <si>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</si>
  <si>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</si>
  <si>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</si>
  <si>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</si>
  <si>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</si>
  <si>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</si>
  <si>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</si>
  <si>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</si>
  <si>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</si>
  <si>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</si>
  <si>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</si>
  <si>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</si>
  <si>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</si>
  <si>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</si>
  <si>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</si>
  <si>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</si>
  <si>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</si>
  <si>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</si>
  <si>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</si>
  <si>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</si>
  <si>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</si>
  <si>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</si>
  <si>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</si>
  <si>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</si>
  <si>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</si>
  <si>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</si>
  <si>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</si>
  <si>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</si>
  <si>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</si>
  <si>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</si>
  <si>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</si>
  <si>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</si>
  <si>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</si>
  <si>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</si>
  <si>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</si>
  <si>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</si>
  <si>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</si>
  <si>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</si>
  <si>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</si>
  <si>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</si>
  <si>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</si>
  <si>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</si>
  <si>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</si>
  <si>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</si>
  <si>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</si>
  <si>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</si>
  <si>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</si>
  <si>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</si>
  <si>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</si>
  <si>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</si>
  <si>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</si>
  <si>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</si>
  <si>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</si>
  <si>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</si>
  <si>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</si>
  <si>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</si>
  <si>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</si>
  <si>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</si>
  <si>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</si>
  <si>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</si>
  <si>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</si>
  <si>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</si>
  <si>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</si>
  <si>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</si>
  <si>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</si>
  <si>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</si>
  <si>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</si>
  <si>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</si>
  <si>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</si>
  <si>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</si>
  <si>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</si>
  <si>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</si>
  <si>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</si>
  <si>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</si>
  <si>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</si>
  <si>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</si>
  <si>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</si>
  <si>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</si>
  <si>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</si>
  <si>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</si>
  <si>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</si>
  <si>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</si>
  <si>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</si>
  <si>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</si>
  <si>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</si>
  <si>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</si>
  <si>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</si>
  <si>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</si>
  <si>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</si>
  <si>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</si>
  <si>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</si>
  <si>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</si>
  <si>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</si>
  <si>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</si>
  <si>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</si>
  <si>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</si>
  <si>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</si>
  <si>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</si>
  <si>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</si>
  <si>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</si>
  <si>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</si>
  <si>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</si>
  <si>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</si>
  <si>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</si>
  <si>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</si>
  <si>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</si>
  <si>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</si>
  <si>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</si>
  <si>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</si>
  <si>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</si>
  <si>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</si>
  <si>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</si>
  <si>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</si>
  <si>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</si>
  <si>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</si>
  <si>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</si>
  <si>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</si>
  <si>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</si>
  <si>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</si>
  <si>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</si>
  <si>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</si>
  <si>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</si>
  <si>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</si>
  <si>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</si>
  <si>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</si>
  <si>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</si>
  <si>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</si>
  <si>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</si>
  <si>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</si>
  <si>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</si>
  <si>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</si>
  <si>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</si>
  <si>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</si>
  <si>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</si>
  <si>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</si>
  <si>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</si>
  <si>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</si>
  <si>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</si>
  <si>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</si>
  <si>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</si>
  <si>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</si>
  <si>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</si>
  <si>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</si>
  <si>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</si>
  <si>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</si>
  <si>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</si>
  <si>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</si>
  <si>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</si>
  <si>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</si>
  <si>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</si>
  <si>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</si>
  <si>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</si>
  <si>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</si>
  <si>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</si>
  <si>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</si>
  <si>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</si>
  <si>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</si>
  <si>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</si>
  <si>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</si>
  <si>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</si>
  <si>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</si>
  <si>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</si>
  <si>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</si>
  <si>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</si>
  <si>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</si>
  <si>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</si>
  <si>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</si>
  <si>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</si>
  <si>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</si>
  <si>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</si>
  <si>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</si>
  <si>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</si>
  <si>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</si>
  <si>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</si>
  <si>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</si>
  <si>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</si>
  <si>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</si>
  <si>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</si>
  <si>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</si>
  <si>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</si>
  <si>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</si>
  <si>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</si>
  <si>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</si>
  <si>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</si>
  <si>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</si>
  <si>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</si>
  <si>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</si>
  <si>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</si>
  <si>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</si>
  <si>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</si>
  <si>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</si>
  <si>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</si>
  <si>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</si>
  <si>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</si>
  <si>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</si>
  <si>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</si>
  <si>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</si>
  <si>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</si>
  <si>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</si>
  <si>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</si>
  <si>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</si>
  <si>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</si>
  <si>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</si>
  <si>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</si>
  <si>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</si>
  <si>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</si>
  <si>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</si>
  <si>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</si>
  <si>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</si>
  <si>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</si>
  <si>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</si>
  <si>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</si>
  <si>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</si>
  <si>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</si>
  <si>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</si>
  <si>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</si>
  <si>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</si>
  <si>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</si>
  <si>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</si>
  <si>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</si>
  <si>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</si>
  <si>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</si>
  <si>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</si>
  <si>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</si>
  <si>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</si>
  <si>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</si>
  <si>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</si>
  <si>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</si>
  <si>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</si>
  <si>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</si>
  <si>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</si>
  <si>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</si>
  <si>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</si>
  <si>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</si>
  <si>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</si>
  <si>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</si>
  <si>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</si>
  <si>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</si>
  <si>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</si>
  <si>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</si>
  <si>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</si>
  <si>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</si>
  <si>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</si>
  <si>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</si>
  <si>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</si>
  <si>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</si>
  <si>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</si>
  <si>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</si>
  <si>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</si>
  <si>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</si>
  <si>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</si>
  <si>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</si>
  <si>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</si>
  <si>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</si>
  <si>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</si>
  <si>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</si>
  <si>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</si>
  <si>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</si>
  <si>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</si>
  <si>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</si>
  <si>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</si>
  <si>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</si>
  <si>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</si>
  <si>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</si>
  <si>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</si>
  <si>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</si>
  <si>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</si>
  <si>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</si>
  <si>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</si>
  <si>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</si>
  <si>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</si>
  <si>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</si>
  <si>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</si>
  <si>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</si>
  <si>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</si>
  <si>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</si>
  <si>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</si>
  <si>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</si>
  <si>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</si>
  <si>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</si>
  <si>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</si>
  <si>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</si>
  <si>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</si>
  <si>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</si>
  <si>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</si>
  <si>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</si>
  <si>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</si>
  <si>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</si>
  <si>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</si>
  <si>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</si>
  <si>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</si>
  <si>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</si>
  <si>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</si>
  <si>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</si>
  <si>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</si>
  <si>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</si>
  <si>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</si>
  <si>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</si>
  <si>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</si>
  <si>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</si>
  <si>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</si>
  <si>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</si>
  <si>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</si>
  <si>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</si>
  <si>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</si>
  <si>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</si>
  <si>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</si>
  <si>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</si>
  <si>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</si>
  <si>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</si>
  <si>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</si>
  <si>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</si>
  <si>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</si>
  <si>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</si>
  <si>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</si>
  <si>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</si>
  <si>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</si>
  <si>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</si>
  <si>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</si>
  <si>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</si>
  <si>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</si>
  <si>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</si>
  <si>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</si>
  <si>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</si>
  <si>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</si>
  <si>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</si>
  <si>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</si>
  <si>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</si>
  <si>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</si>
  <si>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</si>
  <si>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</si>
  <si>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</si>
  <si>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</si>
  <si>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</si>
  <si>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</si>
  <si>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</si>
  <si>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</si>
  <si>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</si>
  <si>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</si>
  <si>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</si>
  <si>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</si>
  <si>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</si>
  <si>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</si>
  <si>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</si>
  <si>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</si>
  <si>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</si>
  <si>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</si>
  <si>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</si>
  <si>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</si>
  <si>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</si>
  <si>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</si>
  <si>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</si>
  <si>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</si>
  <si>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</si>
  <si>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</si>
  <si>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</si>
  <si>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</si>
  <si>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</si>
  <si>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</si>
  <si>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</si>
  <si>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</si>
  <si>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</si>
  <si>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</si>
  <si>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</si>
  <si>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</si>
  <si>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</si>
  <si>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</si>
  <si>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</si>
  <si>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</si>
  <si>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</si>
  <si>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</si>
  <si>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</si>
  <si>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</si>
  <si>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</si>
  <si>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</si>
  <si>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</si>
  <si>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</si>
  <si>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</si>
  <si>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</si>
  <si>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</si>
  <si>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</si>
  <si>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</si>
  <si>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</si>
  <si>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</si>
  <si>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</si>
  <si>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</si>
  <si>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</si>
  <si>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</si>
  <si>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</si>
  <si>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</si>
  <si>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</si>
  <si>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</si>
  <si>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</si>
  <si>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</si>
  <si>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</si>
  <si>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</si>
  <si>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</si>
  <si>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</si>
  <si>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</si>
  <si>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</si>
  <si>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</si>
  <si>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</si>
  <si>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</si>
  <si>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</si>
  <si>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</si>
  <si>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</si>
  <si>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</si>
  <si>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</si>
  <si>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</si>
  <si>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</si>
  <si>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</si>
  <si>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</si>
  <si>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</si>
  <si>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</si>
  <si>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</si>
  <si>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</si>
  <si>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</si>
  <si>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</si>
  <si>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</si>
  <si>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</si>
  <si>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</si>
  <si>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</si>
  <si>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</si>
  <si>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</si>
  <si>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</si>
  <si>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</si>
  <si>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</si>
  <si>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</si>
  <si>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</si>
  <si>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</si>
  <si>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</si>
  <si>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</si>
  <si>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</si>
  <si>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</si>
  <si>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</si>
  <si>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</si>
  <si>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</si>
  <si>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</si>
  <si>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</si>
  <si>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</si>
  <si>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</si>
  <si>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</si>
  <si>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</si>
  <si>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</si>
  <si>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</si>
  <si>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</si>
  <si>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</si>
  <si>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</si>
  <si>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</si>
  <si>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</si>
  <si>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</si>
  <si>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</si>
  <si>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</si>
  <si>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</si>
  <si>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</si>
  <si>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</si>
  <si>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</si>
  <si>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</si>
  <si>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</si>
  <si>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</si>
  <si>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</si>
  <si>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</si>
  <si>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</si>
  <si>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</si>
  <si>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</si>
  <si>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</si>
  <si>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</si>
  <si>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</si>
  <si>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</si>
  <si>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</si>
  <si>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</si>
  <si>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</si>
  <si>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</si>
  <si>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</si>
  <si>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</si>
  <si>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</si>
  <si>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</si>
  <si>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</si>
  <si>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</si>
  <si>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</si>
  <si>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</si>
  <si>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</si>
  <si>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</si>
  <si>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</si>
  <si>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</si>
  <si>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</si>
  <si>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</si>
  <si>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</si>
  <si>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</si>
  <si>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</si>
  <si>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</si>
  <si>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</si>
  <si>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</si>
  <si>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</si>
  <si>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</si>
  <si>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</si>
  <si>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</si>
  <si>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</si>
  <si>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</si>
  <si>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</si>
  <si>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</si>
  <si>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</si>
  <si>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</si>
  <si>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</si>
  <si>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</si>
  <si>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</si>
  <si>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</si>
  <si>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</si>
  <si>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</si>
  <si>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</si>
  <si>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</si>
  <si>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</si>
  <si>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</si>
  <si>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</si>
  <si>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</si>
  <si>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</si>
  <si>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</si>
  <si>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</si>
  <si>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</si>
  <si>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</si>
  <si>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</si>
  <si>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</si>
  <si>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</si>
  <si>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</si>
  <si>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</si>
  <si>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</si>
  <si>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</si>
  <si>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</si>
  <si>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</si>
  <si>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</si>
  <si>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</si>
  <si>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</si>
  <si>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</si>
  <si>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</si>
  <si>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</si>
  <si>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</si>
  <si>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</si>
  <si>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</si>
  <si>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</si>
  <si>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</si>
  <si>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</si>
  <si>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</si>
  <si>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</si>
  <si>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</si>
  <si>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</si>
  <si>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</si>
  <si>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</si>
  <si>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</si>
  <si>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</si>
  <si>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</si>
  <si>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</si>
  <si>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</si>
  <si>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</si>
  <si>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</si>
  <si>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</si>
  <si>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</si>
  <si>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</si>
  <si>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</si>
  <si>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</si>
  <si>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</si>
  <si>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</si>
  <si>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</si>
  <si>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</si>
  <si>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</si>
  <si>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</si>
  <si>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</si>
  <si>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</si>
  <si>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</si>
  <si>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</si>
  <si>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</si>
  <si>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</si>
  <si>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</si>
  <si>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</si>
  <si>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</si>
  <si>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</si>
  <si>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</si>
  <si>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</si>
  <si>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</si>
  <si>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</si>
  <si>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</si>
  <si>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</si>
  <si>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</si>
  <si>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</si>
  <si>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</si>
  <si>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</si>
  <si>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</si>
  <si>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</si>
  <si>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</si>
  <si>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</si>
  <si>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</si>
  <si>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</si>
  <si>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</si>
  <si>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</si>
  <si>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</si>
  <si>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</si>
  <si>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</si>
  <si>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</si>
  <si>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</si>
  <si>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</si>
  <si>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</si>
  <si>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</si>
  <si>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</si>
  <si>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</si>
  <si>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</si>
  <si>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</si>
  <si>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</si>
  <si>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</si>
  <si>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</si>
  <si>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</si>
  <si>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</si>
  <si>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</si>
  <si>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</si>
  <si>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</si>
  <si>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</si>
  <si>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</si>
  <si>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</si>
  <si>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</si>
  <si>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</si>
  <si>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</si>
  <si>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</si>
  <si>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</si>
  <si>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</si>
  <si>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</si>
  <si>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</si>
  <si>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</si>
  <si>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</si>
  <si>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</si>
  <si>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</si>
  <si>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</si>
  <si>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</si>
  <si>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</si>
  <si>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</si>
  <si>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</si>
  <si>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</si>
  <si>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</si>
  <si>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</si>
  <si>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</si>
  <si>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</si>
  <si>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</si>
  <si>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</si>
  <si>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</si>
  <si>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</si>
  <si>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</si>
  <si>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</si>
  <si>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</si>
  <si>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</si>
  <si>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</si>
  <si>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</si>
  <si>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</si>
  <si>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</si>
  <si>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</si>
  <si>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</si>
  <si>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</si>
  <si>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</si>
  <si>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</si>
  <si>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</si>
  <si>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</si>
  <si>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</si>
  <si>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</si>
  <si>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</si>
  <si>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</si>
  <si>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</si>
  <si>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</si>
  <si>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</si>
  <si>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</si>
  <si>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</si>
  <si>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</si>
  <si>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</si>
  <si>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</si>
  <si>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</si>
  <si>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</si>
  <si>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</si>
  <si>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</si>
  <si>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</si>
  <si>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</si>
  <si>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</si>
  <si>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</si>
  <si>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</si>
  <si>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</si>
  <si>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</si>
  <si>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</si>
  <si>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</si>
  <si>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</si>
  <si>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</si>
  <si>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</si>
  <si>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</si>
  <si>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</si>
  <si>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</si>
  <si>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</si>
  <si>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</si>
  <si>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</si>
  <si>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</si>
  <si>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</si>
  <si>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</si>
  <si>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</si>
  <si>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</si>
  <si>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</si>
  <si>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</si>
  <si>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</si>
  <si>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</si>
  <si>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</si>
  <si>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</si>
  <si>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</si>
  <si>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</si>
  <si>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</si>
  <si>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</si>
  <si>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</si>
  <si>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</si>
  <si>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</si>
  <si>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</si>
  <si>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</si>
  <si>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</si>
  <si>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</si>
  <si>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</si>
  <si>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</si>
  <si>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</si>
  <si>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</si>
  <si>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</si>
  <si>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</si>
  <si>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</si>
  <si>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</si>
  <si>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</si>
  <si>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</si>
  <si>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</si>
  <si>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</si>
  <si>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</si>
  <si>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</si>
  <si>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</si>
  <si>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</si>
  <si>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</si>
  <si>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</si>
  <si>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</si>
  <si>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</si>
  <si>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</si>
  <si>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</si>
  <si>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</si>
  <si>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</si>
  <si>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</si>
  <si>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</si>
  <si>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</si>
  <si>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</si>
  <si>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</si>
  <si>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</si>
  <si>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</si>
  <si>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</si>
  <si>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</si>
  <si>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</si>
  <si>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</si>
  <si>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</si>
  <si>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</si>
  <si>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</si>
  <si>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</si>
  <si>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</si>
  <si>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</si>
  <si>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</si>
  <si>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</si>
  <si>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</si>
  <si>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</si>
  <si>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</si>
  <si>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</si>
  <si>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</si>
  <si>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</si>
  <si>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</si>
  <si>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</si>
  <si>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</si>
  <si>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</si>
  <si>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</si>
  <si>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</si>
  <si>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</si>
  <si>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</si>
  <si>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</si>
  <si>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</si>
  <si>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</si>
  <si>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</si>
  <si>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</si>
  <si>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</si>
  <si>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</si>
  <si>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</si>
  <si>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</si>
  <si>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</si>
  <si>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</si>
  <si>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</si>
  <si>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</si>
  <si>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</si>
  <si>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</si>
  <si>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</si>
  <si>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</si>
  <si>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</si>
  <si>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</si>
  <si>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</si>
  <si>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</si>
  <si>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</si>
  <si>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</si>
  <si>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</si>
  <si>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</si>
  <si>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</si>
  <si>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</si>
  <si>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</si>
  <si>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</si>
  <si>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</si>
  <si>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</si>
  <si>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</si>
  <si>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</si>
  <si>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</si>
  <si>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</si>
  <si>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</si>
  <si>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</si>
  <si>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</si>
  <si>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</si>
  <si>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</si>
  <si>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</si>
  <si>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</si>
  <si>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</si>
  <si>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</si>
  <si>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</si>
  <si>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</si>
  <si>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</si>
  <si>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</si>
  <si>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</si>
  <si>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</si>
  <si>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</si>
  <si>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</si>
  <si>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</si>
  <si>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</si>
  <si>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</si>
  <si>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</si>
  <si>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</si>
  <si>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</si>
  <si>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</si>
  <si>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</si>
  <si>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</si>
  <si>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</si>
  <si>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</si>
  <si>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</si>
  <si>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</si>
  <si>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</si>
  <si>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</si>
  <si>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</si>
  <si>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</si>
  <si>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</si>
  <si>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</si>
  <si>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</si>
  <si>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</si>
  <si>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</si>
  <si>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</si>
  <si>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</si>
  <si>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</si>
  <si>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</si>
  <si>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</si>
  <si>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</si>
  <si>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</si>
  <si>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</si>
  <si>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</si>
  <si>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</si>
  <si>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</si>
  <si>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</si>
  <si>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</si>
  <si>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</si>
  <si>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</si>
  <si>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</si>
  <si>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</si>
  <si>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</si>
  <si>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</si>
  <si>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</si>
  <si>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</si>
  <si>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</si>
  <si>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</si>
  <si>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</si>
  <si>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</si>
  <si>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</si>
  <si>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</si>
  <si>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</si>
  <si>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</si>
  <si>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</si>
  <si>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</si>
  <si>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</si>
  <si>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</si>
  <si>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</si>
  <si>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</si>
  <si>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</si>
  <si>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</si>
  <si>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</si>
  <si>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</si>
  <si>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</si>
  <si>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</si>
  <si>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</si>
  <si>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</si>
  <si>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</si>
  <si>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</si>
  <si>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</si>
  <si>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</si>
  <si>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</si>
  <si>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</si>
  <si>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</si>
  <si>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</si>
  <si>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</si>
  <si>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</si>
  <si>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</si>
  <si>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</si>
  <si>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</si>
  <si>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</si>
  <si>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</si>
  <si>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</si>
  <si>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</si>
  <si>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</si>
  <si>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</si>
  <si>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</si>
  <si>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</si>
  <si>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</si>
  <si>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</si>
  <si>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</si>
  <si>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</si>
  <si>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</si>
  <si>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</si>
  <si>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</si>
  <si>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</si>
  <si>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</si>
  <si>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</si>
  <si>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</si>
  <si>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</si>
  <si>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</si>
  <si>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</si>
  <si>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</si>
  <si>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</si>
  <si>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</si>
  <si>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</si>
  <si>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</si>
  <si>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</si>
  <si>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</si>
  <si>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</si>
  <si>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</si>
  <si>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</si>
  <si>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</si>
  <si>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</si>
  <si>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</si>
  <si>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</si>
  <si>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</si>
  <si>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</si>
  <si>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</si>
  <si>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</si>
  <si>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</si>
  <si>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</si>
  <si>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</si>
  <si>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</si>
  <si>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</si>
  <si>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</si>
  <si>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</si>
  <si>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</si>
  <si>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</si>
  <si>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</si>
  <si>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</si>
  <si>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</si>
  <si>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</si>
  <si>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</si>
  <si>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</si>
  <si>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</si>
  <si>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</si>
  <si>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</si>
  <si>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</si>
  <si>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</si>
  <si>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</si>
  <si>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</si>
  <si>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</si>
  <si>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</si>
  <si>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</si>
  <si>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</si>
  <si>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</si>
  <si>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</si>
  <si>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</si>
  <si>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</si>
  <si>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</si>
  <si>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</si>
  <si>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</si>
  <si>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</si>
  <si>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</si>
  <si>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</si>
  <si>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</si>
  <si>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</si>
  <si>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</si>
  <si>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</si>
  <si>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</si>
  <si>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</si>
  <si>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</si>
  <si>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</si>
  <si>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</si>
  <si>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</si>
  <si>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</si>
  <si>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</si>
  <si>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</si>
  <si>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</si>
  <si>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</si>
  <si>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</si>
  <si>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</si>
  <si>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</si>
  <si>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</si>
  <si>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</si>
  <si>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</si>
  <si>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</si>
  <si>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</si>
  <si>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</si>
  <si>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</si>
  <si>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</si>
  <si>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</si>
  <si>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</si>
  <si>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</si>
  <si>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</si>
  <si>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</si>
  <si>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</si>
  <si>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</si>
  <si>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</si>
  <si>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</si>
  <si>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</si>
  <si>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</si>
  <si>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</si>
  <si>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</si>
  <si>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</si>
  <si>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</si>
  <si>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</si>
  <si>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</si>
  <si>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</si>
  <si>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</si>
  <si>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</si>
  <si>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</si>
  <si>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</si>
  <si>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</si>
  <si>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</si>
  <si>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</si>
  <si>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</si>
  <si>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</si>
  <si>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</si>
  <si>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</si>
  <si>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</si>
  <si>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</si>
  <si>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</si>
  <si>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</si>
  <si>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</si>
  <si>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</si>
  <si>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</si>
  <si>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</si>
  <si>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</si>
  <si>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</si>
  <si>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</si>
  <si>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</si>
  <si>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</si>
  <si>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</si>
  <si>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</si>
  <si>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</si>
  <si>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</si>
  <si>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</si>
  <si>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</si>
  <si>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</si>
  <si>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</si>
  <si>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</si>
  <si>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</si>
  <si>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</si>
  <si>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</si>
  <si>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</si>
  <si>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</si>
  <si>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</si>
  <si>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</si>
  <si>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</si>
  <si>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</si>
  <si>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</si>
  <si>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</si>
  <si>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</si>
  <si>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</si>
  <si>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</si>
  <si>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</si>
  <si>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</si>
  <si>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</si>
  <si>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</si>
  <si>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</si>
  <si>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</si>
  <si>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</si>
  <si>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</si>
  <si>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</si>
  <si>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</si>
  <si>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</si>
  <si>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</si>
  <si>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</si>
  <si>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</si>
  <si>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</si>
  <si>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</si>
  <si>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</si>
  <si>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</si>
  <si>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</si>
  <si>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</si>
  <si>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</si>
  <si>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</si>
  <si>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</si>
  <si>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</si>
  <si>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</si>
  <si>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</si>
  <si>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</si>
  <si>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</si>
  <si>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</si>
  <si>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</si>
  <si>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</si>
  <si>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</si>
  <si>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</si>
  <si>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</si>
  <si>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</si>
  <si>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</si>
  <si>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</si>
  <si>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</si>
  <si>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</si>
  <si>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</si>
  <si>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</si>
  <si>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</si>
  <si>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</si>
  <si>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</si>
  <si>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</si>
  <si>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</si>
  <si>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</si>
  <si>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</si>
  <si>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</si>
  <si>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</si>
  <si>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</si>
  <si>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</si>
  <si>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</si>
  <si>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</si>
  <si>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</si>
  <si>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</si>
  <si>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</si>
  <si>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</si>
  <si>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</si>
  <si>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</si>
  <si>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</si>
  <si>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</si>
  <si>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</si>
  <si>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</si>
  <si>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</si>
  <si>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</si>
  <si>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</si>
  <si>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</si>
  <si>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</si>
  <si>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</si>
  <si>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</si>
  <si>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</si>
  <si>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</si>
  <si>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</si>
  <si>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</si>
  <si>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</si>
  <si>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</si>
  <si>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</si>
  <si>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</si>
  <si>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</si>
  <si>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</si>
  <si>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</si>
  <si>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</si>
  <si>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</si>
  <si>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</si>
  <si>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</si>
  <si>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</si>
  <si>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</si>
  <si>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</si>
  <si>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</si>
  <si>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</si>
  <si>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</si>
  <si>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</si>
  <si>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</si>
  <si>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</si>
  <si>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</si>
  <si>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</si>
  <si>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</si>
  <si>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</si>
  <si>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</si>
  <si>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</si>
  <si>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</si>
  <si>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</si>
  <si>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</si>
  <si>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</si>
  <si>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</si>
  <si>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</si>
  <si>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</si>
  <si>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</si>
  <si>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</si>
  <si>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</si>
  <si>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</si>
  <si>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</si>
  <si>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</si>
  <si>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</si>
  <si>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</si>
  <si>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</si>
  <si>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</si>
  <si>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</si>
  <si>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</si>
  <si>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</si>
  <si>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</si>
  <si>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</si>
  <si>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</si>
  <si>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</si>
  <si>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</si>
  <si>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</si>
  <si>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</si>
  <si>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</si>
  <si>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</si>
  <si>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</si>
  <si>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</si>
  <si>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</si>
  <si>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</si>
  <si>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</si>
  <si>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</si>
  <si>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</si>
  <si>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</si>
  <si>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</si>
  <si>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</si>
  <si>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</si>
  <si>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</si>
  <si>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</si>
  <si>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</si>
  <si>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</si>
  <si>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</si>
  <si>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</si>
  <si>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</si>
  <si>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</si>
  <si>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</si>
  <si>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</si>
  <si>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</si>
  <si>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</si>
  <si>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</si>
  <si>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</si>
  <si>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</si>
  <si>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</si>
  <si>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</si>
  <si>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</si>
  <si>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</si>
  <si>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</si>
  <si>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</si>
  <si>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</si>
  <si>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</si>
  <si>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</si>
  <si>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</si>
  <si>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</si>
  <si>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</si>
  <si>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</si>
  <si>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</si>
  <si>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</si>
  <si>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</si>
  <si>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</si>
  <si>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</si>
  <si>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</si>
  <si>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</si>
  <si>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</si>
  <si>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</si>
  <si>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</si>
  <si>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</si>
  <si>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</si>
  <si>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</si>
  <si>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</si>
  <si>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</si>
  <si>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</si>
  <si>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</si>
  <si>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</si>
  <si>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</si>
  <si>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</si>
  <si>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</si>
  <si>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</si>
  <si>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</si>
  <si>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</si>
  <si>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</si>
  <si>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</si>
  <si>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</si>
  <si>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</si>
  <si>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</si>
  <si>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</si>
  <si>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</si>
  <si>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</si>
  <si>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</si>
  <si>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</si>
  <si>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</si>
  <si>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</si>
  <si>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</si>
  <si>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</si>
  <si>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</si>
  <si>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</si>
  <si>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</si>
  <si>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</si>
  <si>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</si>
  <si>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</si>
  <si>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</si>
  <si>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</si>
  <si>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</si>
  <si>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</si>
  <si>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</si>
  <si>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</si>
  <si>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</si>
  <si>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</si>
  <si>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</si>
  <si>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</si>
  <si>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</si>
  <si>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</si>
  <si>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</si>
  <si>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</si>
  <si>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</si>
  <si>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</si>
  <si>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</si>
  <si>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</si>
  <si>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</si>
  <si>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</si>
  <si>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</si>
  <si>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</si>
  <si>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</si>
  <si>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</si>
  <si>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</si>
  <si>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</si>
  <si>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</si>
  <si>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</si>
  <si>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</si>
  <si>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</si>
  <si>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</si>
  <si>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</si>
  <si>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</si>
  <si>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</si>
  <si>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</si>
  <si>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</si>
  <si>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</si>
  <si>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</si>
  <si>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</si>
  <si>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</si>
  <si>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</si>
  <si>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</si>
  <si>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</si>
  <si>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</si>
  <si>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</si>
  <si>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</si>
  <si>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</si>
  <si>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</si>
  <si>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</si>
  <si>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</si>
  <si>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</si>
  <si>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</si>
  <si>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</si>
  <si>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</si>
  <si>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</si>
  <si>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</si>
  <si>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</si>
  <si>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</si>
  <si>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</si>
  <si>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</si>
  <si>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</si>
  <si>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</si>
  <si>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</si>
  <si>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</si>
  <si>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</si>
  <si>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</si>
  <si>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</si>
  <si>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</si>
  <si>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</si>
  <si>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</si>
  <si>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</si>
  <si>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</si>
  <si>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</si>
  <si>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</si>
  <si>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</si>
  <si>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</si>
  <si>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</si>
  <si>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</si>
  <si>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</si>
  <si>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</si>
  <si>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</si>
  <si>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</si>
  <si>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</si>
  <si>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</si>
  <si>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</si>
  <si>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</si>
  <si>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</si>
  <si>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</si>
  <si>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</si>
  <si>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</si>
  <si>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</si>
  <si>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</si>
  <si>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</si>
  <si>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</si>
  <si>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</si>
  <si>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</si>
  <si>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</si>
  <si>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</si>
  <si>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</si>
  <si>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</si>
  <si>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</si>
  <si>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</si>
  <si>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</si>
  <si>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</si>
  <si>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</si>
  <si>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</si>
  <si>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</si>
  <si>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</si>
  <si>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</si>
  <si>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</si>
  <si>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</si>
  <si>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</si>
  <si>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</si>
  <si>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</si>
  <si>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</si>
  <si>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</si>
  <si>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</si>
  <si>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</si>
  <si>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</si>
  <si>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</si>
  <si>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</si>
  <si>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</si>
  <si>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</si>
  <si>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</si>
  <si>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</si>
  <si>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</si>
  <si>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</si>
  <si>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</si>
  <si>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</si>
  <si>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</si>
  <si>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</si>
  <si>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</si>
  <si>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</si>
  <si>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</si>
  <si>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</si>
  <si>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</si>
  <si>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</si>
  <si>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</si>
  <si>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</si>
  <si>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</si>
  <si>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</si>
  <si>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</si>
  <si>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</si>
  <si>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</si>
  <si>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</si>
  <si>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</si>
  <si>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</si>
  <si>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</si>
  <si>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</si>
  <si>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</si>
  <si>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</si>
  <si>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</si>
  <si>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</si>
  <si>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</si>
  <si>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</si>
  <si>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</si>
  <si>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</si>
  <si>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</si>
  <si>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</si>
  <si>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</si>
  <si>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</si>
  <si>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</si>
  <si>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</si>
  <si>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</si>
  <si>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</si>
  <si>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</si>
  <si>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</si>
  <si>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</si>
  <si>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</si>
  <si>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</si>
  <si>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</si>
  <si>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</si>
  <si>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</si>
  <si>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</si>
  <si>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</si>
  <si>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</si>
  <si>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</si>
  <si>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</si>
  <si>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</si>
  <si>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</si>
  <si>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</si>
  <si>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</si>
  <si>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</si>
  <si>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</si>
  <si>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</si>
  <si>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</si>
  <si>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</si>
  <si>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</si>
  <si>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</si>
  <si>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</si>
  <si>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</si>
  <si>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</si>
  <si>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</si>
  <si>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</si>
  <si>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</si>
  <si>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</si>
  <si>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</si>
  <si>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</si>
  <si>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</si>
  <si>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</si>
  <si>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</si>
  <si>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</si>
  <si>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</si>
  <si>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</si>
  <si>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</si>
  <si>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</si>
  <si>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</si>
  <si>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</si>
  <si>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</si>
  <si>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</si>
  <si>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</si>
  <si>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</si>
  <si>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</si>
  <si>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</si>
  <si>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</si>
  <si>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</si>
  <si>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</si>
  <si>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</si>
  <si>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</si>
  <si>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</si>
  <si>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</si>
  <si>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</si>
  <si>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</si>
  <si>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</si>
  <si>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</si>
  <si>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</si>
  <si>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</si>
  <si>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</si>
  <si>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</si>
  <si>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</si>
  <si>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</si>
  <si>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</si>
  <si>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</si>
  <si>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</si>
  <si>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</si>
  <si>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</si>
  <si>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</si>
  <si>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</si>
  <si>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</si>
  <si>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</si>
  <si>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</si>
  <si>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</si>
  <si>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</si>
  <si>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</si>
  <si>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</si>
  <si>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</si>
  <si>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</si>
  <si>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</si>
  <si>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</si>
  <si>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</si>
  <si>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</si>
  <si>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</si>
  <si>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</si>
  <si>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</si>
  <si>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</si>
  <si>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</si>
  <si>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</si>
  <si>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</si>
  <si>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</si>
  <si>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</si>
  <si>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</si>
  <si>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</si>
  <si>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</si>
  <si>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</si>
  <si>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</si>
  <si>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</si>
  <si>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</si>
  <si>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</si>
  <si>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</si>
  <si>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</si>
  <si>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</si>
  <si>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</si>
  <si>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</si>
  <si>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</si>
  <si>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</si>
  <si>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</si>
  <si>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</si>
  <si>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</si>
  <si>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</si>
  <si>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</si>
  <si>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</si>
  <si>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</si>
  <si>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</si>
  <si>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</si>
  <si>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</si>
  <si>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</si>
  <si>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</si>
  <si>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</si>
  <si>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</si>
  <si>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</si>
  <si>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</si>
  <si>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</si>
  <si>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</si>
  <si>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</si>
  <si>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</si>
  <si>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</si>
  <si>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</si>
  <si>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</si>
  <si>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</si>
  <si>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</si>
  <si>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</si>
  <si>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</si>
  <si>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</si>
  <si>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</si>
  <si>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</si>
  <si>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</si>
  <si>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</si>
  <si>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</si>
  <si>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</si>
  <si>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</si>
  <si>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</si>
  <si>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</si>
  <si>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</si>
  <si>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</si>
  <si>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</si>
  <si>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</si>
  <si>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</si>
  <si>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</si>
  <si>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</si>
  <si>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</si>
  <si>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</si>
  <si>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</si>
  <si>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</si>
  <si>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</si>
  <si>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</si>
  <si>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</si>
  <si>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</si>
  <si>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</si>
  <si>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</si>
  <si>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</si>
  <si>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</si>
  <si>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</si>
  <si>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</si>
  <si>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</si>
  <si>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</si>
  <si>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</si>
  <si>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</si>
  <si>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</si>
  <si>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</si>
  <si>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</si>
  <si>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</si>
  <si>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</si>
  <si>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</si>
  <si>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</si>
  <si>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</si>
  <si>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</si>
  <si>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</si>
  <si>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</si>
  <si>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</si>
  <si>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</si>
  <si>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</si>
  <si>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</si>
  <si>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</si>
  <si>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</si>
  <si>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</si>
  <si>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</si>
  <si>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</si>
  <si>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</si>
  <si>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</si>
  <si>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</si>
  <si>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</si>
  <si>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</si>
  <si>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</si>
  <si>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</si>
  <si>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</si>
  <si>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</si>
  <si>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</si>
  <si>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</si>
  <si>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</si>
  <si>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</si>
  <si>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</si>
  <si>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</si>
  <si>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</si>
  <si>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</si>
  <si>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</si>
  <si>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</si>
  <si>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</si>
  <si>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</si>
  <si>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</si>
  <si>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</si>
  <si>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</si>
  <si>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</si>
  <si>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</si>
  <si>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</si>
  <si>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</si>
  <si>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</si>
  <si>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</si>
  <si>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</si>
  <si>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</si>
  <si>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</si>
  <si>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</si>
  <si>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</si>
  <si>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</si>
  <si>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</si>
  <si>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</si>
  <si>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</si>
  <si>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</si>
  <si>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</si>
  <si>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</si>
  <si>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</si>
  <si>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</si>
  <si>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</si>
  <si>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</si>
  <si>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</si>
  <si>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</si>
  <si>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</si>
  <si>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</si>
  <si>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</si>
  <si>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</si>
  <si>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</si>
  <si>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</si>
  <si>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</si>
  <si>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</si>
  <si>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</si>
  <si>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</si>
  <si>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</si>
  <si>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</si>
  <si>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</si>
  <si>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</si>
  <si>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</si>
  <si>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</si>
  <si>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</si>
  <si>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</si>
  <si>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</si>
  <si>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</si>
  <si>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</si>
  <si>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</si>
  <si>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</si>
  <si>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</si>
  <si>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</si>
  <si>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</si>
  <si>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</si>
  <si>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</si>
  <si>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</si>
  <si>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</si>
  <si>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</si>
  <si>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</si>
  <si>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</si>
  <si>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</si>
  <si>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</si>
  <si>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</si>
  <si>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</si>
  <si>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</si>
  <si>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</si>
  <si>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</si>
  <si>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</si>
  <si>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</si>
  <si>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</si>
  <si>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</si>
  <si>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</si>
  <si>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</si>
  <si>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</si>
  <si>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</si>
  <si>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</si>
  <si>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</si>
  <si>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</si>
  <si>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</si>
  <si>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</si>
  <si>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</si>
  <si>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</si>
  <si>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</si>
  <si>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</si>
  <si>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</si>
  <si>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</si>
  <si>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</si>
  <si>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</si>
  <si>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</si>
  <si>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</si>
  <si>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</si>
  <si>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</si>
  <si>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</si>
  <si>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</si>
  <si>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</si>
  <si>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</si>
  <si>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</si>
  <si>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</si>
  <si>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</si>
  <si>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</si>
  <si>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</si>
  <si>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</si>
  <si>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</si>
  <si>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</si>
  <si>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</si>
  <si>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</si>
  <si>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</si>
  <si>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</si>
  <si>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</si>
  <si>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</si>
  <si>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</si>
  <si>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</si>
  <si>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</si>
  <si>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</si>
  <si>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</si>
  <si>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</si>
  <si>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</si>
  <si>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</si>
  <si>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</si>
  <si>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</si>
  <si>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</si>
  <si>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</si>
  <si>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</si>
  <si>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</si>
  <si>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</si>
  <si>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</si>
  <si>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</si>
  <si>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</si>
  <si>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</si>
  <si>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</si>
  <si>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</si>
  <si>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</si>
  <si>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</si>
  <si>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</si>
  <si>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</si>
  <si>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</si>
  <si>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</si>
  <si>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</si>
  <si>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</si>
  <si>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</si>
  <si>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</si>
  <si>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</si>
  <si>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</si>
  <si>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</si>
  <si>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</si>
  <si>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</si>
  <si>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</si>
  <si>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</si>
  <si>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</si>
  <si>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</si>
  <si>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</si>
  <si>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</si>
  <si>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</si>
  <si>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</si>
  <si>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</si>
  <si>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</si>
  <si>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</si>
  <si>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</si>
  <si>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</si>
  <si>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</si>
  <si>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</si>
  <si>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</si>
  <si>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</si>
  <si>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</si>
  <si>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</si>
  <si>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</si>
  <si>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</si>
  <si>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</si>
  <si>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</si>
  <si>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</si>
  <si>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</si>
  <si>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</si>
  <si>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</si>
  <si>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</si>
  <si>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</si>
  <si>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</si>
  <si>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</si>
  <si>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</si>
  <si>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</si>
  <si>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</si>
  <si>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</si>
  <si>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</si>
  <si>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</si>
  <si>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</si>
  <si>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</si>
  <si>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</si>
  <si>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</si>
  <si>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</si>
  <si>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</si>
  <si>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</si>
  <si>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</si>
  <si>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</si>
  <si>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</si>
  <si>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</si>
  <si>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</si>
  <si>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</si>
  <si>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</si>
  <si>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</si>
  <si>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</si>
  <si>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</si>
  <si>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</si>
  <si>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</si>
  <si>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</si>
  <si>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</si>
  <si>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</si>
  <si>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</si>
  <si>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</si>
  <si>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</si>
  <si>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</si>
  <si>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</si>
  <si>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</si>
  <si>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</si>
  <si>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</si>
  <si>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</si>
  <si>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</si>
  <si>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</si>
  <si>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</si>
  <si>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</si>
  <si>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</si>
  <si>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</si>
  <si>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</si>
  <si>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</si>
  <si>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</si>
  <si>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</si>
  <si>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</si>
  <si>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</si>
  <si>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</si>
  <si>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</si>
  <si>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</si>
  <si>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</si>
  <si>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</si>
  <si>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</si>
  <si>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</si>
  <si>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</si>
  <si>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</si>
  <si>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</si>
  <si>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</si>
  <si>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</si>
  <si>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</si>
  <si>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</si>
  <si>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</si>
  <si>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</si>
  <si>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</si>
  <si>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</si>
  <si>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</si>
  <si>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</si>
  <si>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</si>
  <si>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</si>
  <si>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</si>
  <si>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</si>
  <si>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</si>
  <si>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</si>
  <si>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</si>
  <si>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</si>
  <si>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</si>
  <si>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</si>
  <si>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</si>
  <si>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</si>
  <si>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</si>
  <si>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</si>
  <si>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</si>
  <si>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</si>
  <si>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</si>
  <si>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</si>
  <si>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</si>
  <si>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</si>
  <si>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</si>
  <si>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</si>
  <si>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</si>
  <si>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</si>
  <si>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</si>
  <si>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</si>
  <si>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</si>
  <si>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</si>
  <si>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</si>
  <si>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</si>
  <si>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</si>
  <si>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</si>
  <si>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</si>
  <si>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</si>
  <si>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</si>
  <si>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</si>
  <si>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</si>
  <si>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</si>
  <si>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</si>
  <si>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</si>
  <si>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</si>
  <si>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</si>
  <si>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</si>
  <si>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</si>
  <si>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</si>
  <si>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</si>
  <si>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</si>
  <si>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</si>
  <si>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</si>
  <si>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</si>
  <si>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</si>
  <si>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</si>
  <si>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</si>
  <si>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</si>
  <si>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</si>
  <si>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</si>
  <si>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</si>
  <si>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</si>
  <si>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</si>
  <si>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</si>
  <si>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</si>
  <si>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</si>
  <si>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</si>
  <si>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</si>
  <si>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</si>
  <si>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</si>
  <si>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</si>
  <si>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</si>
  <si>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</si>
  <si>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</si>
  <si>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</si>
  <si>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</si>
  <si>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</si>
  <si>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</si>
  <si>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</si>
  <si>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</si>
  <si>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</si>
  <si>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</si>
  <si>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</si>
  <si>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</si>
  <si>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</si>
  <si>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</si>
  <si>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</si>
  <si>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</si>
  <si>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</si>
  <si>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</si>
  <si>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</si>
  <si>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</si>
  <si>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</si>
  <si>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</si>
  <si>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</si>
  <si>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</si>
  <si>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</si>
  <si>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</si>
  <si>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</si>
  <si>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</si>
  <si>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</si>
  <si>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</si>
  <si>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</si>
  <si>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</si>
  <si>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</si>
  <si>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</si>
  <si>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</si>
  <si>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</si>
  <si>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</si>
  <si>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</si>
  <si>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</si>
  <si>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</si>
  <si>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</si>
  <si>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</si>
  <si>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</si>
  <si>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</si>
  <si>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</si>
  <si>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</si>
  <si>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</si>
  <si>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</si>
  <si>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</si>
  <si>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</si>
  <si>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</si>
  <si>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</si>
  <si>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</si>
  <si>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</si>
  <si>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</si>
  <si>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</si>
  <si>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</si>
  <si>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</si>
  <si>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</si>
  <si>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</si>
  <si>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</si>
  <si>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</si>
  <si>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</si>
  <si>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</si>
  <si>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</si>
  <si>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</si>
  <si>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</si>
  <si>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</si>
  <si>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</si>
  <si>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</si>
  <si>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</si>
  <si>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</si>
  <si>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</si>
  <si>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</si>
  <si>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</si>
  <si>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</si>
  <si>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</si>
  <si>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</si>
  <si>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</si>
  <si>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</si>
  <si>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</si>
  <si>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</si>
  <si>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</si>
  <si>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</si>
  <si>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</si>
  <si>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</si>
  <si>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</si>
  <si>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</si>
  <si>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</si>
  <si>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</si>
  <si>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</si>
  <si>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</si>
  <si>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</si>
  <si>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</si>
  <si>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</si>
  <si>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</si>
  <si>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</si>
  <si>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</si>
  <si>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</si>
  <si>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</si>
  <si>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</si>
  <si>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</si>
  <si>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</si>
  <si>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</si>
  <si>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</si>
  <si>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</si>
  <si>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</si>
  <si>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</si>
  <si>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</si>
  <si>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</si>
  <si>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</si>
  <si>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</si>
  <si>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</si>
  <si>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</si>
  <si>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</si>
  <si>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</si>
  <si>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</si>
  <si>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</si>
  <si>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</si>
  <si>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</si>
  <si>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</si>
  <si>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</si>
  <si>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</si>
  <si>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</si>
  <si>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</si>
  <si>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</si>
  <si>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</si>
  <si>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</si>
  <si>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</si>
  <si>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</si>
  <si>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</si>
  <si>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</si>
  <si>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</si>
  <si>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</si>
  <si>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</si>
  <si>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</si>
  <si>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</si>
  <si>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</si>
  <si>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</si>
  <si>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</si>
  <si>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</si>
  <si>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</si>
  <si>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</si>
  <si>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</si>
  <si>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</si>
  <si>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</si>
  <si>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</si>
  <si>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</si>
  <si>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</si>
  <si>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</si>
  <si>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</si>
  <si>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</si>
  <si>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</si>
  <si>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</si>
  <si>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</si>
  <si>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</si>
  <si>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</si>
  <si>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</si>
  <si>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</si>
  <si>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</si>
  <si>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</si>
  <si>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</si>
  <si>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</si>
  <si>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</si>
  <si>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</si>
  <si>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</si>
  <si>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</si>
  <si>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</si>
  <si>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</si>
  <si>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</si>
  <si>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</si>
  <si>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</si>
  <si>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</si>
  <si>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</si>
  <si>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</si>
  <si>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</si>
  <si>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</si>
  <si>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</si>
  <si>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</si>
  <si>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</si>
  <si>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</si>
  <si>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</si>
  <si>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</si>
  <si>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</si>
  <si>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</si>
  <si>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</si>
  <si>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</si>
  <si>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</si>
  <si>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</si>
  <si>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</si>
  <si>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</si>
  <si>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</si>
  <si>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</si>
  <si>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</si>
  <si>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</si>
  <si>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</si>
  <si>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</si>
  <si>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</si>
  <si>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</si>
  <si>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</si>
  <si>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</si>
  <si>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</si>
  <si>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</si>
  <si>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</si>
  <si>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</si>
  <si>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</si>
  <si>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</si>
  <si>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</si>
  <si>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</si>
  <si>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</si>
  <si>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</si>
  <si>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</si>
  <si>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</si>
  <si>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</si>
  <si>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</si>
  <si>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</si>
  <si>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</si>
  <si>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</si>
  <si>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</si>
  <si>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</si>
  <si>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</si>
  <si>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</si>
  <si>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</si>
  <si>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</si>
  <si>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</si>
  <si>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</si>
  <si>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</si>
  <si>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</si>
  <si>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</si>
  <si>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</si>
  <si>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</si>
  <si>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</si>
  <si>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</si>
  <si>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</si>
  <si>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</si>
  <si>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</si>
  <si>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</si>
  <si>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</si>
  <si>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</si>
  <si>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</si>
  <si>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</si>
  <si>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</si>
  <si>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</si>
  <si>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</si>
  <si>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</si>
  <si>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</si>
  <si>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</si>
  <si>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</si>
  <si>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</si>
  <si>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</si>
  <si>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</si>
  <si>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</si>
  <si>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</si>
  <si>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</si>
  <si>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</si>
  <si>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</si>
  <si>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</si>
  <si>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</si>
  <si>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</si>
  <si>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</si>
  <si>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</si>
  <si>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</si>
  <si>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</si>
  <si>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</si>
  <si>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</si>
  <si>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</si>
  <si>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</si>
  <si>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</si>
  <si>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</si>
  <si>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</si>
  <si>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</si>
  <si>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</si>
  <si>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</si>
  <si>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</si>
  <si>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</si>
  <si>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</si>
  <si>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</si>
  <si>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</si>
  <si>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</si>
  <si>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</si>
  <si>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</si>
  <si>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</si>
  <si>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</si>
  <si>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</si>
  <si>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</si>
  <si>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</si>
  <si>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</si>
  <si>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</si>
  <si>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</si>
  <si>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</si>
  <si>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</si>
  <si>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</si>
  <si>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</si>
  <si>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</si>
  <si>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</si>
  <si>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</si>
  <si>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</si>
  <si>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</si>
  <si>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</si>
  <si>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</si>
  <si>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</si>
  <si>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</si>
  <si>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</si>
  <si>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</si>
  <si>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</si>
  <si>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</si>
  <si>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</si>
  <si>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</si>
  <si>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</si>
  <si>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</si>
  <si>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</si>
  <si>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</si>
  <si>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</si>
  <si>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</si>
  <si>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</si>
  <si>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</si>
  <si>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</si>
  <si>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</si>
  <si>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</si>
  <si>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</si>
  <si>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</si>
  <si>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</si>
  <si>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</si>
  <si>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</si>
  <si>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</si>
  <si>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</si>
  <si>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</si>
  <si>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</si>
  <si>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</si>
  <si>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</si>
  <si>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</si>
  <si>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</si>
  <si>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</si>
  <si>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</si>
  <si>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</si>
  <si>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</si>
  <si>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</si>
  <si>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</si>
  <si>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</si>
  <si>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</si>
  <si>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</si>
  <si>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</si>
  <si>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</si>
  <si>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</si>
  <si>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</si>
  <si>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</si>
  <si>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</si>
  <si>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</si>
  <si>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</si>
  <si>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</si>
  <si>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</si>
  <si>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</si>
  <si>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</si>
  <si>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</si>
  <si>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</si>
  <si>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</si>
  <si>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</si>
  <si>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</si>
  <si>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</si>
  <si>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</si>
  <si>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</si>
  <si>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</si>
  <si>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</si>
  <si>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</si>
  <si>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</si>
  <si>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</si>
  <si>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</si>
  <si>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</si>
  <si>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</si>
  <si>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</si>
  <si>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</si>
  <si>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</si>
  <si>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</si>
  <si>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</si>
  <si>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</si>
  <si>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</si>
  <si>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</si>
  <si>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</si>
  <si>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</si>
  <si>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</si>
  <si>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</si>
  <si>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</si>
  <si>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</si>
  <si>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</si>
  <si>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</si>
  <si>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</si>
  <si>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</si>
  <si>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</si>
  <si>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</si>
  <si>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</si>
  <si>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</si>
  <si>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</si>
  <si>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</si>
  <si>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</si>
  <si>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</si>
  <si>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</si>
  <si>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</si>
  <si>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</si>
  <si>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</si>
  <si>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</si>
  <si>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</si>
  <si>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</si>
  <si>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</si>
  <si>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</si>
  <si>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</si>
  <si>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</si>
  <si>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</si>
  <si>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</si>
  <si>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</si>
  <si>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</si>
  <si>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</si>
  <si>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</si>
  <si>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</si>
  <si>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</si>
  <si>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</si>
  <si>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</si>
  <si>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</si>
  <si>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</si>
  <si>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</si>
  <si>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</si>
  <si>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</si>
  <si>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</si>
  <si>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</si>
  <si>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</si>
  <si>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</si>
  <si>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</si>
  <si>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</si>
  <si>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</si>
  <si>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</si>
  <si>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</si>
  <si>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</si>
  <si>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</si>
  <si>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</si>
  <si>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</si>
  <si>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</si>
  <si>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</si>
  <si>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</si>
  <si>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</si>
  <si>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</si>
  <si>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</si>
  <si>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</si>
  <si>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</si>
  <si>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</si>
  <si>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</si>
  <si>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</si>
  <si>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</si>
  <si>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</si>
  <si>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</si>
  <si>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</si>
  <si>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</si>
  <si>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</si>
  <si>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</si>
  <si>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</si>
  <si>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</si>
  <si>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</si>
  <si>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</si>
  <si>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</si>
  <si>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</si>
  <si>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</si>
  <si>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</si>
  <si>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</si>
  <si>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</si>
  <si>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</si>
  <si>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</si>
  <si>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</si>
  <si>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</si>
  <si>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</si>
  <si>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</si>
  <si>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</si>
  <si>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</si>
  <si>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</si>
  <si>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</si>
  <si>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</si>
  <si>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</si>
  <si>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</si>
  <si>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</si>
  <si>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</si>
  <si>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</si>
  <si>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</si>
  <si>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</si>
  <si>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</si>
  <si>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</si>
  <si>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</si>
  <si>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</si>
  <si>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</si>
  <si>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</si>
  <si>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</si>
  <si>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</si>
  <si>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</si>
  <si>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</si>
  <si>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</si>
  <si>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</si>
  <si>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</si>
  <si>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</si>
  <si>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</si>
  <si>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</si>
  <si>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</si>
  <si>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</si>
  <si>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</si>
  <si>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</si>
  <si>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</si>
  <si>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</si>
  <si>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</si>
  <si>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</si>
  <si>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</si>
  <si>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</si>
  <si>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</si>
  <si>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</si>
  <si>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</si>
  <si>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</si>
  <si>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</si>
  <si>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</si>
  <si>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</si>
  <si>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</si>
  <si>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</si>
  <si>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</si>
  <si>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</si>
  <si>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</si>
  <si>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</si>
  <si>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</si>
  <si>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</si>
  <si>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</si>
  <si>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</si>
  <si>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</si>
  <si>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</si>
  <si>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</si>
  <si>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</si>
  <si>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</si>
  <si>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</si>
  <si>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</si>
  <si>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</si>
  <si>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</si>
  <si>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</si>
  <si>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</si>
  <si>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</si>
  <si>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</si>
  <si>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</si>
  <si>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</si>
  <si>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</si>
  <si>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</si>
  <si>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</si>
  <si>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</si>
  <si>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</si>
  <si>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</si>
  <si>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</si>
  <si>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</si>
  <si>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</si>
  <si>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</si>
  <si>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</si>
  <si>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</si>
  <si>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</si>
  <si>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</si>
  <si>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</si>
  <si>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</si>
  <si>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</si>
  <si>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</si>
  <si>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</si>
  <si>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</si>
  <si>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</si>
  <si>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</si>
  <si>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</si>
  <si>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</si>
  <si>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</si>
  <si>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</si>
  <si>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</si>
  <si>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</si>
  <si>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</si>
  <si>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</si>
  <si>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</si>
  <si>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</si>
  <si>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</si>
  <si>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</si>
  <si>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</si>
  <si>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</si>
  <si>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</si>
  <si>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</si>
  <si>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</si>
  <si>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</si>
  <si>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</si>
  <si>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</si>
  <si>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</si>
  <si>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</si>
  <si>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</si>
  <si>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</si>
  <si>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</si>
  <si>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</si>
  <si>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</si>
  <si>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</si>
  <si>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</si>
  <si>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</si>
  <si>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</si>
  <si>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</si>
  <si>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</si>
  <si>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</si>
  <si>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</si>
  <si>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</si>
  <si>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</si>
  <si>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</si>
  <si>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</si>
  <si>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</si>
  <si>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</si>
  <si>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</si>
  <si>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</si>
  <si>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</si>
  <si>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</si>
  <si>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</si>
  <si>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</si>
  <si>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</si>
  <si>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</si>
  <si>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</si>
  <si>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</si>
  <si>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</si>
  <si>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</si>
  <si>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</si>
  <si>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</si>
  <si>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</si>
  <si>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</si>
  <si>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</si>
  <si>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</si>
  <si>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</si>
  <si>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</si>
  <si>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</si>
  <si>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</si>
  <si>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</si>
  <si>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</si>
  <si>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</si>
  <si>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</si>
  <si>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</si>
  <si>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</si>
  <si>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</si>
  <si>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</si>
  <si>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</si>
  <si>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</si>
  <si>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</si>
  <si>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</si>
  <si>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</si>
  <si>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</si>
  <si>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</si>
  <si>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</si>
  <si>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</si>
  <si>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</si>
  <si>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</si>
  <si>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</si>
  <si>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</si>
  <si>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</si>
  <si>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</si>
  <si>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</si>
  <si>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</si>
  <si>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</si>
  <si>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</si>
  <si>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</si>
  <si>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</si>
  <si>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</si>
  <si>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</si>
  <si>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</si>
  <si>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</si>
  <si>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</si>
  <si>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</si>
  <si>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</si>
  <si>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</si>
  <si>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</si>
  <si>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</si>
  <si>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</si>
  <si>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</si>
  <si>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</si>
  <si>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</si>
  <si>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</si>
  <si>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</si>
  <si>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</si>
  <si>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</si>
  <si>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</si>
  <si>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</si>
  <si>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</si>
  <si>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</si>
  <si>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</si>
  <si>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</si>
  <si>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</si>
  <si>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</si>
  <si>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</si>
  <si>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</si>
  <si>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</si>
  <si>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</si>
  <si>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</si>
  <si>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</si>
  <si>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</si>
  <si>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</si>
  <si>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</si>
  <si>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</si>
  <si>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</si>
  <si>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</si>
  <si>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</si>
  <si>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</si>
  <si>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</si>
  <si>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</si>
  <si>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</si>
  <si>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</si>
  <si>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</si>
  <si>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</si>
  <si>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</si>
  <si>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</si>
  <si>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</si>
  <si>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</si>
  <si>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</si>
  <si>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</si>
  <si>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</si>
  <si>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</si>
  <si>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</si>
  <si>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</si>
  <si>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</si>
  <si>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</si>
  <si>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</si>
  <si>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</si>
  <si>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</si>
  <si>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</si>
  <si>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</si>
  <si>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</si>
  <si>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</si>
  <si>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</si>
  <si>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</si>
  <si>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</si>
  <si>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</si>
  <si>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</si>
  <si>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</si>
  <si>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</si>
  <si>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</si>
  <si>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</si>
  <si>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</si>
  <si>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</si>
  <si>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</si>
  <si>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</si>
  <si>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</si>
  <si>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</si>
  <si>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</si>
  <si>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</si>
  <si>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</si>
  <si>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</si>
  <si>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</si>
  <si>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</si>
  <si>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</si>
  <si>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</si>
  <si>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</si>
  <si>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</si>
  <si>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</si>
  <si>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</si>
  <si>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</si>
  <si>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</si>
  <si>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</si>
  <si>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</si>
  <si>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</si>
  <si>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</si>
  <si>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</si>
  <si>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</si>
  <si>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</si>
  <si>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</si>
  <si>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</si>
  <si>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</si>
  <si>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</si>
  <si>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</si>
  <si>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</si>
  <si>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</si>
  <si>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</si>
  <si>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</si>
  <si>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</si>
  <si>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</si>
  <si>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</si>
  <si>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</si>
  <si>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</si>
  <si>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</si>
  <si>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</si>
  <si>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</si>
  <si>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</si>
  <si>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</si>
  <si>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</si>
  <si>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</si>
  <si>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</si>
  <si>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</si>
  <si>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</si>
  <si>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</si>
  <si>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</si>
  <si>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</si>
  <si>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</si>
  <si>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</si>
  <si>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</si>
  <si>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</si>
  <si>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</si>
  <si>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</si>
  <si>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</si>
  <si>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</si>
  <si>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</si>
  <si>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</si>
  <si>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</si>
  <si>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</si>
  <si>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</si>
  <si>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</si>
  <si>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</si>
  <si>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</si>
  <si>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</si>
  <si>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</si>
  <si>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</si>
  <si>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</si>
  <si>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</si>
  <si>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</si>
  <si>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</si>
  <si>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</si>
  <si>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</si>
  <si>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</si>
  <si>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</si>
  <si>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</si>
  <si>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</si>
  <si>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</si>
  <si>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</si>
  <si>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</si>
  <si>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</si>
  <si>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</si>
  <si>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</si>
  <si>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</si>
  <si>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</si>
  <si>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</si>
  <si>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</si>
  <si>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</si>
  <si>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</si>
  <si>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</si>
  <si>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</si>
  <si>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</si>
  <si>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</si>
  <si>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</si>
  <si>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</si>
  <si>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</si>
  <si>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</si>
  <si>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</si>
  <si>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</si>
  <si>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</si>
  <si>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</si>
  <si>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</si>
  <si>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</si>
  <si>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</si>
  <si>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</si>
  <si>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</si>
  <si>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</si>
  <si>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</si>
  <si>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</si>
  <si>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</si>
  <si>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</si>
  <si>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</si>
  <si>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</si>
  <si>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</si>
  <si>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</si>
  <si>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</si>
  <si>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</si>
  <si>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</si>
  <si>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</si>
  <si>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</si>
  <si>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</si>
  <si>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</si>
  <si>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</si>
  <si>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</si>
  <si>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</si>
  <si>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</si>
  <si>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</si>
  <si>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</si>
  <si>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</si>
  <si>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</si>
  <si>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</si>
  <si>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</si>
  <si>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</si>
  <si>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</si>
  <si>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</si>
  <si>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</si>
  <si>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</si>
  <si>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</si>
  <si>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</si>
  <si>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</si>
  <si>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</si>
  <si>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</si>
  <si>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</si>
  <si>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</si>
  <si>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</si>
  <si>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</si>
  <si>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</si>
  <si>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</si>
  <si>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</si>
  <si>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</si>
  <si>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</si>
  <si>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</si>
  <si>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</si>
  <si>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</si>
  <si>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</si>
  <si>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</si>
  <si>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</si>
  <si>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</si>
  <si>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</si>
  <si>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</si>
  <si>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</si>
  <si>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</si>
  <si>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</si>
  <si>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</si>
  <si>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</si>
  <si>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</si>
  <si>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</si>
  <si>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</si>
  <si>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</si>
  <si>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</si>
  <si>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</si>
  <si>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</si>
  <si>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</si>
  <si>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</si>
  <si>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</si>
  <si>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</si>
  <si>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</si>
  <si>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</si>
  <si>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</si>
  <si>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</si>
  <si>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</si>
  <si>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</si>
  <si>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</si>
  <si>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</si>
  <si>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</si>
  <si>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</si>
  <si>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</si>
  <si>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</si>
  <si>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</si>
  <si>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</si>
  <si>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</si>
  <si>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</si>
  <si>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</si>
  <si>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</si>
  <si>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</si>
  <si>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</si>
  <si>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</si>
  <si>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</si>
  <si>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</si>
  <si>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</si>
  <si>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</si>
  <si>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</si>
  <si>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</si>
  <si>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</si>
  <si>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</si>
  <si>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</si>
  <si>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</si>
  <si>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</si>
  <si>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</si>
  <si>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</si>
  <si>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</si>
  <si>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</si>
  <si>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</si>
  <si>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</si>
  <si>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</si>
  <si>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</si>
  <si>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</si>
  <si>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</si>
  <si>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</si>
  <si>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</si>
  <si>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</si>
  <si>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</si>
  <si>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</si>
  <si>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</si>
  <si>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</si>
  <si>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</si>
  <si>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</si>
  <si>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</si>
  <si>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</si>
  <si>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</si>
  <si>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</si>
  <si>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</si>
  <si>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</si>
  <si>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</si>
  <si>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</si>
  <si>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</si>
  <si>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</si>
  <si>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</si>
  <si>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</si>
  <si>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</si>
  <si>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</si>
  <si>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</si>
  <si>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</si>
  <si>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</si>
  <si>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</si>
  <si>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</si>
  <si>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</si>
  <si>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</si>
  <si>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</si>
  <si>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</si>
  <si>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</si>
  <si>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</si>
  <si>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</si>
  <si>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</si>
  <si>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</si>
  <si>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</si>
  <si>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</si>
  <si>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</si>
  <si>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</si>
  <si>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</si>
  <si>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</si>
  <si>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</si>
  <si>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</si>
  <si>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</si>
  <si>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</si>
  <si>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</si>
  <si>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</si>
  <si>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</si>
  <si>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</si>
  <si>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</si>
  <si>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</si>
  <si>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</si>
  <si>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</si>
  <si>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</si>
  <si>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</si>
  <si>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</si>
  <si>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</si>
  <si>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</si>
  <si>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</si>
  <si>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</si>
  <si>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</si>
  <si>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</si>
  <si>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</si>
  <si>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</si>
  <si>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</si>
  <si>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</si>
  <si>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</si>
  <si>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</si>
  <si>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</si>
  <si>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</si>
  <si>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</si>
  <si>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</si>
  <si>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</si>
  <si>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</si>
  <si>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</si>
  <si>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</si>
  <si>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</si>
  <si>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</si>
  <si>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</si>
  <si>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</si>
  <si>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</si>
  <si>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</si>
  <si>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</si>
  <si>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</si>
  <si>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</si>
  <si>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</si>
  <si>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</si>
  <si>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</si>
  <si>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</si>
  <si>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</si>
  <si>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</si>
  <si>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</si>
  <si>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</si>
  <si>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</si>
  <si>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</si>
  <si>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</si>
  <si>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</si>
  <si>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</si>
  <si>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</si>
  <si>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</si>
  <si>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</si>
  <si>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</si>
  <si>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</si>
  <si>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</si>
  <si>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</si>
  <si>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</si>
  <si>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</si>
  <si>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</si>
  <si>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</si>
  <si>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</si>
  <si>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</si>
  <si>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</si>
  <si>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</si>
  <si>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</si>
  <si>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</si>
  <si>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</si>
  <si>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</si>
  <si>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</si>
  <si>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</si>
  <si>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</si>
  <si>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</si>
  <si>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</si>
  <si>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</si>
  <si>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</si>
  <si>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</si>
  <si>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</si>
  <si>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</si>
  <si>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</si>
  <si>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</si>
  <si>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</si>
  <si>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</si>
  <si>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</si>
  <si>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</si>
  <si>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</si>
  <si>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</si>
  <si>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</si>
  <si>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</si>
  <si>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</si>
  <si>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</si>
  <si>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</si>
  <si>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</si>
  <si>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</si>
  <si>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</si>
  <si>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</si>
  <si>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</si>
  <si>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</si>
  <si>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</si>
  <si>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</si>
  <si>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</si>
  <si>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</si>
  <si>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</si>
  <si>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</si>
  <si>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</si>
  <si>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</si>
  <si>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</si>
  <si>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</si>
  <si>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</si>
  <si>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</si>
  <si>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</si>
  <si>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</si>
  <si>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</si>
  <si>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</si>
  <si>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</si>
  <si>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</si>
  <si>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</si>
  <si>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</si>
  <si>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</si>
  <si>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</si>
  <si>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</si>
  <si>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</si>
  <si>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</si>
  <si>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</si>
  <si>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</si>
  <si>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</si>
  <si>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</si>
  <si>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</si>
  <si>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</si>
  <si>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</si>
  <si>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</si>
  <si>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</si>
  <si>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</si>
  <si>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</si>
  <si>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</si>
  <si>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</si>
  <si>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</si>
  <si>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</si>
  <si>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</si>
  <si>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</si>
  <si>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</si>
  <si>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</si>
  <si>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</si>
  <si>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</si>
  <si>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</si>
  <si>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</si>
  <si>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</si>
  <si>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</si>
  <si>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</si>
  <si>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</si>
  <si>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</si>
  <si>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</si>
  <si>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</si>
  <si>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</si>
  <si>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</si>
  <si>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</si>
  <si>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</si>
  <si>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</si>
  <si>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</si>
  <si>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</si>
  <si>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</si>
  <si>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</si>
  <si>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</si>
  <si>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</si>
  <si>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</si>
  <si>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</si>
  <si>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</si>
  <si>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</si>
  <si>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</si>
  <si>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</si>
  <si>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</si>
  <si>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</si>
  <si>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</si>
  <si>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</si>
  <si>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</si>
  <si>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</si>
  <si>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</si>
  <si>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</si>
  <si>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</si>
  <si>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</si>
  <si>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</si>
  <si>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</si>
  <si>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</si>
  <si>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</si>
  <si>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</si>
  <si>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</si>
  <si>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</si>
  <si>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</si>
  <si>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</si>
  <si>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</si>
  <si>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</si>
  <si>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</si>
  <si>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</si>
  <si>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</si>
  <si>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</si>
  <si>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</si>
  <si>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</si>
  <si>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</si>
  <si>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</si>
  <si>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</si>
  <si>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</si>
  <si>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</si>
  <si>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</si>
  <si>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</si>
  <si>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</si>
  <si>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</si>
  <si>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</si>
  <si>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</si>
  <si>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</si>
  <si>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</si>
  <si>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</si>
  <si>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</si>
  <si>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</si>
  <si>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</si>
  <si>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</si>
  <si>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</si>
  <si>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</si>
  <si>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</si>
  <si>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</si>
  <si>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</si>
  <si>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</si>
  <si>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</si>
  <si>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</si>
  <si>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</si>
  <si>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</si>
  <si>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</si>
  <si>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</si>
  <si>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</si>
  <si>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</si>
  <si>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</si>
  <si>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</si>
  <si>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</si>
  <si>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</si>
  <si>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</si>
  <si>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</si>
  <si>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</si>
  <si>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</si>
  <si>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</si>
  <si>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</si>
  <si>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</si>
  <si>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</si>
  <si>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</si>
  <si>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</si>
  <si>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</si>
  <si>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</si>
  <si>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</si>
  <si>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</si>
  <si>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</si>
  <si>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</si>
  <si>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</si>
  <si>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</si>
  <si>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</si>
  <si>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</si>
  <si>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</si>
  <si>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</si>
  <si>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</si>
  <si>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</si>
  <si>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</si>
  <si>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</si>
  <si>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</si>
  <si>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</si>
  <si>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</si>
  <si>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</si>
  <si>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</si>
  <si>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</si>
  <si>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</si>
  <si>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</si>
  <si>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</si>
  <si>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</si>
  <si>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</si>
  <si>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</si>
  <si>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</si>
  <si>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</si>
  <si>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</si>
  <si>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</si>
  <si>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</si>
  <si>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</si>
  <si>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</si>
  <si>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</si>
  <si>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</si>
  <si>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</si>
  <si>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</si>
  <si>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</si>
  <si>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</si>
  <si>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</si>
  <si>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</si>
  <si>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</si>
  <si>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</si>
  <si>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</si>
  <si>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</si>
  <si>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</si>
  <si>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</si>
  <si>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</si>
  <si>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</si>
  <si>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</si>
  <si>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</si>
  <si>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</si>
  <si>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</si>
  <si>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</si>
  <si>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</si>
  <si>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</si>
  <si>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</si>
  <si>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</si>
  <si>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</si>
  <si>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</si>
  <si>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</si>
  <si>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</si>
  <si>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</si>
  <si>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</si>
  <si>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</si>
  <si>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</si>
  <si>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</si>
  <si>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</si>
  <si>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</si>
  <si>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</si>
  <si>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</si>
  <si>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</si>
  <si>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</si>
  <si>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</si>
  <si>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</si>
  <si>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</si>
  <si>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</si>
  <si>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</si>
  <si>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</si>
  <si>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</si>
  <si>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</si>
  <si>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</si>
  <si>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</si>
  <si>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</si>
  <si>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</si>
  <si>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</si>
  <si>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</si>
  <si>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</si>
  <si>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</si>
  <si>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</si>
  <si>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</si>
  <si>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</si>
  <si>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</si>
  <si>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</si>
  <si>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</si>
  <si>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</si>
  <si>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</si>
  <si>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</si>
  <si>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</si>
  <si>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</si>
  <si>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</si>
  <si>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</si>
  <si>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</si>
  <si>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</si>
  <si>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</si>
  <si>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</si>
  <si>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</si>
  <si>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</si>
  <si>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</si>
  <si>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</si>
  <si>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</si>
  <si>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</si>
  <si>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</si>
  <si>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</si>
  <si>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</si>
  <si>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</si>
  <si>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</si>
  <si>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</si>
  <si>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</si>
  <si>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</si>
  <si>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</si>
  <si>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</si>
  <si>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</si>
  <si>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</si>
  <si>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</si>
  <si>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</si>
  <si>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</si>
  <si>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</si>
  <si>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</si>
  <si>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</si>
  <si>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</si>
  <si>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</si>
  <si>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</si>
  <si>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</si>
  <si>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</si>
  <si>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</si>
  <si>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</si>
  <si>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</si>
  <si>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</si>
  <si>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</si>
  <si>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</si>
  <si>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</si>
  <si>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</si>
  <si>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</si>
  <si>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</si>
  <si>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</si>
  <si>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</si>
  <si>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</si>
  <si>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</si>
  <si>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</si>
  <si>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</si>
  <si>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</si>
  <si>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</si>
  <si>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</si>
  <si>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</si>
  <si>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</si>
  <si>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</si>
  <si>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</si>
  <si>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</si>
  <si>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</si>
  <si>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</si>
  <si>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</si>
  <si>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</si>
  <si>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</si>
  <si>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</si>
  <si>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</si>
  <si>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</si>
  <si>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</si>
  <si>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</si>
  <si>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</si>
  <si>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</si>
  <si>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</si>
  <si>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</si>
  <si>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</si>
  <si>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</si>
  <si>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</si>
  <si>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</si>
  <si>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</si>
  <si>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</si>
  <si>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</si>
  <si>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</si>
  <si>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</si>
  <si>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</si>
  <si>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</si>
  <si>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</si>
  <si>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</si>
  <si>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</si>
  <si>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</si>
  <si>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</si>
  <si>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</si>
  <si>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</si>
  <si>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</si>
  <si>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</si>
  <si>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</si>
  <si>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</si>
  <si>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</si>
  <si>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</si>
  <si>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</si>
  <si>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</si>
  <si>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</si>
  <si>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</si>
  <si>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</si>
  <si>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</si>
  <si>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</si>
  <si>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</si>
  <si>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</si>
  <si>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</si>
  <si>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</si>
  <si>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</si>
  <si>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</si>
  <si>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</si>
  <si>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</si>
  <si>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</si>
  <si>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</si>
  <si>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</si>
  <si>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</si>
  <si>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</si>
  <si>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</si>
  <si>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</si>
  <si>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</si>
  <si>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</si>
  <si>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</si>
  <si>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</si>
  <si>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</si>
  <si>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</si>
  <si>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</si>
  <si>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</si>
  <si>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</si>
  <si>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</si>
  <si>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</si>
  <si>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</si>
  <si>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</si>
  <si>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</si>
  <si>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</si>
  <si>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</si>
  <si>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</si>
  <si>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</si>
  <si>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</si>
  <si>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</si>
  <si>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</si>
  <si>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</si>
  <si>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</si>
  <si>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</si>
  <si>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</si>
  <si>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</si>
  <si>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</si>
  <si>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</si>
  <si>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</si>
  <si>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</si>
  <si>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</si>
  <si>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</si>
  <si>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</si>
  <si>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</si>
  <si>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</si>
  <si>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</si>
  <si>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</si>
  <si>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</si>
  <si>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</si>
  <si>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</si>
  <si>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</si>
  <si>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</si>
  <si>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</si>
  <si>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</si>
  <si>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</si>
  <si>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</si>
  <si>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</si>
  <si>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</si>
  <si>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</si>
  <si>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</si>
  <si>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</si>
  <si>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</si>
  <si>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</si>
  <si>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</si>
  <si>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</si>
  <si>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</si>
  <si>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</si>
  <si>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</si>
  <si>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</si>
  <si>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</si>
  <si>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</si>
  <si>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</si>
  <si>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</si>
  <si>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</si>
  <si>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</si>
  <si>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</si>
  <si>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</si>
  <si>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</si>
  <si>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</si>
  <si>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</si>
  <si>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</si>
  <si>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</si>
  <si>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</si>
  <si>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</si>
  <si>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</si>
  <si>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</si>
  <si>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</si>
  <si>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</si>
  <si>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</si>
  <si>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</si>
  <si>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</si>
  <si>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</si>
  <si>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</si>
  <si>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</si>
  <si>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</si>
  <si>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</si>
  <si>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</si>
  <si>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</si>
  <si>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</si>
  <si>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</si>
  <si>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</si>
  <si>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</si>
  <si>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</si>
  <si>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</si>
  <si>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</si>
  <si>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</si>
  <si>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</si>
  <si>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</si>
  <si>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</si>
  <si>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</si>
  <si>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</si>
  <si>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</si>
  <si>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</si>
  <si>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</si>
  <si>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</si>
  <si>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</si>
  <si>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</si>
  <si>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</si>
  <si>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</si>
  <si>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</si>
  <si>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</si>
  <si>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</si>
  <si>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</si>
  <si>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</si>
  <si>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</si>
  <si>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</si>
  <si>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</si>
  <si>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</si>
  <si>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</si>
  <si>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</si>
  <si>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</si>
  <si>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</si>
  <si>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</si>
  <si>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</si>
  <si>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</si>
  <si>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</si>
  <si>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</si>
  <si>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</si>
  <si>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</si>
  <si>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</si>
  <si>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</si>
  <si>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</si>
  <si>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</si>
  <si>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</si>
  <si>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</si>
  <si>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</si>
  <si>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</si>
  <si>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</si>
  <si>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</si>
  <si>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</si>
  <si>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</si>
  <si>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</si>
  <si>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</si>
  <si>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</si>
  <si>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</si>
  <si>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</si>
  <si>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</si>
  <si>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</si>
  <si>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</si>
  <si>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</si>
  <si>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</si>
  <si>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</si>
  <si>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</si>
  <si>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</si>
  <si>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</si>
  <si>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</si>
  <si>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</si>
  <si>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</si>
  <si>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</si>
  <si>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</si>
  <si>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</si>
  <si>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</si>
  <si>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</si>
  <si>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</si>
  <si>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</si>
  <si>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</si>
  <si>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</si>
  <si>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</si>
  <si>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</si>
  <si>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</si>
  <si>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</si>
  <si>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</si>
  <si>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</si>
  <si>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</si>
  <si>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</si>
  <si>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</si>
  <si>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</si>
  <si>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</si>
  <si>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</si>
  <si>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</si>
  <si>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</si>
  <si>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</si>
  <si>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</si>
  <si>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</si>
  <si>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</si>
  <si>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</si>
  <si>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</si>
  <si>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</si>
  <si>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</si>
  <si>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</si>
  <si>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</si>
  <si>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</si>
  <si>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</si>
  <si>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</si>
  <si>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</si>
  <si>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</si>
  <si>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</si>
  <si>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</si>
  <si>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</si>
  <si>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</si>
  <si>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</si>
  <si>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</si>
  <si>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</si>
  <si>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</si>
  <si>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</si>
  <si>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</si>
  <si>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</si>
  <si>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</si>
  <si>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</si>
  <si>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</si>
  <si>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</si>
  <si>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</si>
  <si>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</si>
  <si>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</si>
  <si>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</si>
  <si>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</si>
  <si>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</si>
  <si>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</si>
  <si>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</si>
  <si>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</si>
  <si>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</si>
  <si>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</si>
  <si>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</si>
  <si>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</si>
  <si>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</si>
  <si>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</si>
  <si>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</si>
  <si>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</si>
  <si>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</si>
  <si>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</si>
  <si>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</si>
  <si>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</si>
  <si>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</si>
  <si>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</si>
  <si>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</si>
  <si>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</si>
  <si>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</si>
  <si>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</si>
  <si>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</si>
  <si>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</si>
  <si>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</si>
  <si>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</si>
  <si>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</si>
  <si>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</si>
  <si>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</si>
  <si>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</si>
  <si>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</si>
  <si>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</si>
  <si>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</si>
  <si>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</si>
  <si>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</si>
  <si>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</si>
  <si>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</si>
  <si>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</si>
  <si>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</si>
  <si>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</si>
  <si>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</si>
  <si>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</si>
  <si>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</si>
  <si>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</si>
  <si>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</si>
  <si>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</si>
  <si>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</si>
  <si>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</si>
  <si>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</si>
  <si>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</si>
  <si>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</si>
  <si>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</si>
  <si>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</si>
  <si>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</si>
  <si>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</si>
  <si>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</si>
  <si>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</si>
  <si>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</si>
  <si>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</si>
  <si>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</si>
  <si>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</si>
  <si>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</si>
  <si>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</si>
  <si>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</si>
  <si>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</si>
  <si>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</si>
  <si>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</si>
  <si>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</si>
  <si>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</si>
  <si>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</si>
  <si>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</si>
  <si>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</si>
  <si>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</si>
  <si>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</si>
  <si>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</si>
  <si>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</si>
  <si>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</si>
  <si>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</si>
  <si>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</si>
  <si>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</si>
  <si>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</si>
  <si>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</si>
  <si>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</si>
  <si>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</si>
  <si>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</si>
  <si>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</si>
  <si>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</si>
  <si>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</si>
  <si>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</si>
  <si>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</si>
  <si>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</si>
  <si>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</si>
  <si>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</si>
  <si>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</si>
  <si>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</si>
  <si>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</si>
  <si>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</si>
  <si>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</si>
  <si>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</si>
  <si>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</si>
  <si>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</si>
  <si>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</si>
  <si>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</si>
  <si>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</si>
  <si>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</si>
  <si>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</si>
  <si>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</si>
  <si>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</si>
  <si>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</si>
  <si>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</si>
  <si>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</si>
  <si>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</si>
  <si>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</si>
  <si>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</si>
  <si>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</si>
  <si>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</si>
  <si>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</si>
  <si>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</si>
  <si>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</si>
  <si>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</si>
  <si>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</si>
  <si>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</si>
  <si>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</si>
  <si>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</si>
  <si>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</si>
  <si>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</si>
  <si>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</si>
  <si>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</si>
  <si>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</si>
  <si>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</si>
  <si>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</si>
  <si>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</si>
  <si>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</si>
  <si>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</si>
  <si>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</si>
  <si>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</si>
  <si>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</si>
  <si>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</si>
  <si>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</si>
  <si>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</si>
  <si>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</si>
  <si>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</si>
  <si>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</si>
  <si>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</si>
  <si>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</si>
  <si>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</si>
  <si>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</si>
  <si>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</si>
  <si>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</si>
  <si>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</si>
  <si>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</si>
  <si>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</si>
  <si>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</si>
  <si>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</si>
  <si>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</si>
  <si>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</si>
  <si>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</si>
  <si>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</si>
  <si>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</si>
  <si>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</si>
  <si>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</si>
  <si>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</si>
  <si>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</si>
  <si>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</si>
  <si>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</si>
  <si>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</si>
  <si>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</si>
  <si>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</si>
  <si>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</si>
  <si>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</si>
  <si>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</si>
  <si>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</si>
  <si>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</si>
  <si>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</si>
  <si>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</si>
  <si>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</si>
  <si>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</si>
  <si>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</si>
  <si>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</si>
  <si>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</si>
  <si>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</si>
  <si>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</si>
  <si>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</si>
  <si>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</si>
  <si>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</si>
  <si>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</si>
  <si>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</si>
  <si>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</si>
  <si>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</si>
  <si>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</si>
  <si>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</si>
  <si>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</si>
  <si>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</si>
  <si>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</si>
  <si>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</si>
  <si>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</si>
  <si>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</si>
  <si>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</si>
  <si>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</si>
  <si>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</si>
  <si>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</si>
  <si>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</si>
  <si>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</si>
  <si>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</si>
  <si>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</si>
  <si>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</si>
  <si>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</si>
  <si>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</si>
  <si>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</si>
  <si>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</si>
  <si>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</si>
  <si>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</si>
  <si>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</si>
  <si>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</si>
  <si>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</si>
  <si>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</si>
  <si>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</si>
  <si>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</si>
  <si>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</si>
  <si>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</si>
  <si>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</si>
  <si>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</si>
  <si>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</si>
  <si>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</si>
  <si>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</si>
  <si>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</si>
  <si>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</si>
  <si>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</si>
  <si>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</si>
  <si>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</si>
  <si>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</si>
  <si>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</si>
  <si>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</si>
  <si>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</si>
  <si>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</si>
  <si>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</si>
  <si>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</si>
  <si>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</si>
  <si>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</si>
  <si>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</si>
  <si>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</si>
  <si>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</si>
  <si>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</si>
  <si>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</si>
  <si>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</si>
  <si>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</si>
  <si>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</si>
  <si>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</si>
  <si>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</si>
  <si>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</si>
  <si>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</si>
  <si>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</si>
  <si>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</si>
  <si>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</si>
  <si>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</si>
  <si>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</si>
  <si>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</si>
  <si>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</si>
  <si>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</si>
  <si>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</si>
  <si>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</si>
  <si>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</si>
  <si>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</si>
  <si>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</si>
  <si>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</si>
  <si>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</si>
  <si>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</si>
  <si>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</si>
  <si>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</si>
  <si>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</si>
  <si>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</si>
  <si>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</si>
  <si>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</si>
  <si>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</si>
  <si>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</si>
  <si>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</si>
  <si>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</si>
  <si>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</si>
  <si>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</si>
  <si>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</si>
  <si>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</si>
  <si>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</si>
  <si>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</si>
  <si>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</si>
  <si>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</si>
  <si>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</si>
  <si>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</si>
  <si>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</si>
  <si>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</si>
  <si>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</si>
  <si>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</si>
  <si>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</si>
  <si>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</si>
  <si>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</si>
  <si>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</si>
  <si>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</si>
  <si>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</si>
  <si>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</si>
  <si>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</si>
  <si>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</si>
  <si>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</si>
  <si>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</si>
  <si>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</si>
  <si>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</si>
  <si>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</si>
  <si>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</si>
  <si>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</si>
  <si>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</si>
  <si>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</si>
  <si>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</si>
  <si>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</si>
  <si>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</si>
  <si>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</si>
  <si>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</si>
  <si>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</si>
  <si>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</si>
  <si>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</si>
  <si>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</si>
  <si>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</si>
  <si>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</si>
  <si>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</si>
  <si>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</si>
  <si>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</si>
  <si>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</si>
  <si>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</si>
  <si>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</si>
  <si>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</si>
  <si>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</si>
  <si>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</si>
  <si>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</si>
  <si>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</si>
  <si>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</si>
  <si>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</si>
  <si>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</si>
  <si>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</si>
  <si>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</si>
  <si>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</si>
  <si>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</si>
  <si>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</si>
  <si>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</si>
  <si>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</si>
  <si>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</si>
  <si>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</si>
  <si>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</si>
  <si>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</si>
  <si>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</si>
  <si>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</si>
  <si>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</si>
  <si>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</si>
  <si>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</si>
  <si>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</si>
  <si>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</si>
  <si>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</si>
  <si>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</si>
  <si>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</si>
  <si>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</si>
  <si>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</si>
  <si>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</si>
  <si>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</si>
  <si>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</si>
  <si>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</si>
  <si>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</si>
  <si>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</si>
  <si>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</si>
  <si>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</si>
  <si>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</si>
  <si>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</si>
  <si>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</si>
  <si>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</si>
  <si>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</si>
  <si>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</si>
  <si>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</si>
  <si>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</si>
  <si>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</si>
  <si>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</si>
  <si>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</si>
  <si>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</si>
  <si>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</si>
  <si>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</si>
  <si>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</si>
  <si>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</si>
  <si>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</si>
  <si>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</si>
  <si>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</si>
  <si>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</si>
  <si>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</si>
  <si>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</si>
  <si>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</si>
  <si>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</si>
  <si>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</si>
  <si>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</si>
  <si>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</si>
  <si>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</si>
  <si>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</si>
  <si>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</si>
  <si>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</si>
  <si>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</si>
  <si>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</si>
  <si>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</si>
  <si>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</si>
  <si>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</si>
  <si>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</si>
  <si>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</si>
  <si>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</si>
  <si>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</si>
  <si>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</si>
  <si>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</si>
  <si>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</si>
  <si>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</si>
  <si>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</si>
  <si>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</si>
  <si>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</si>
  <si>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</si>
  <si>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</si>
  <si>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</si>
  <si>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</si>
  <si>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</si>
  <si>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</si>
  <si>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</si>
  <si>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</si>
  <si>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</si>
  <si>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</si>
  <si>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</si>
  <si>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</si>
  <si>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</si>
  <si>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</si>
  <si>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</si>
  <si>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</si>
  <si>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</si>
  <si>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</si>
  <si>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</si>
  <si>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</si>
  <si>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</si>
  <si>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</si>
  <si>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</si>
  <si>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</si>
  <si>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</si>
  <si>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</si>
  <si>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</si>
  <si>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</si>
  <si>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</si>
  <si>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</si>
  <si>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</si>
  <si>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</si>
  <si>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</si>
  <si>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</si>
  <si>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</si>
  <si>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</si>
  <si>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</si>
  <si>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</si>
  <si>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</si>
  <si>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</si>
  <si>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</si>
  <si>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</si>
  <si>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</si>
  <si>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</si>
  <si>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</si>
  <si>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</si>
  <si>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</si>
  <si>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</si>
  <si>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</si>
  <si>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</si>
  <si>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</si>
  <si>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</si>
  <si>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</si>
  <si>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</si>
  <si>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</si>
  <si>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</si>
  <si>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</si>
  <si>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</si>
  <si>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</si>
  <si>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</si>
  <si>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</si>
  <si>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</si>
  <si>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</si>
  <si>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</si>
  <si>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</si>
  <si>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</si>
  <si>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</si>
  <si>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</si>
  <si>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</si>
  <si>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</si>
  <si>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</si>
  <si>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</si>
  <si>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</si>
  <si>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</si>
  <si>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</si>
  <si>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</si>
  <si>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</si>
  <si>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</si>
  <si>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</si>
  <si>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</si>
  <si>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</si>
  <si>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</si>
  <si>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</si>
  <si>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</si>
  <si>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</si>
  <si>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</si>
  <si>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</si>
  <si>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</si>
  <si>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</si>
  <si>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</si>
  <si>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</si>
  <si>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</si>
  <si>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</si>
  <si>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</si>
  <si>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</si>
  <si>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</si>
  <si>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</si>
  <si>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</si>
  <si>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</si>
  <si>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</si>
  <si>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</si>
  <si>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</si>
  <si>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</si>
  <si>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</si>
  <si>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</si>
  <si>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</si>
  <si>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</si>
  <si>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</si>
  <si>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</si>
  <si>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</si>
  <si>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</si>
  <si>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</si>
  <si>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</si>
  <si>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</si>
  <si>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</si>
  <si>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</si>
  <si>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</si>
  <si>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</si>
  <si>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</si>
  <si>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</si>
  <si>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</si>
  <si>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</si>
  <si>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</si>
  <si>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</si>
  <si>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</si>
  <si>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</si>
  <si>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</si>
  <si>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</si>
  <si>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</si>
  <si>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</si>
  <si>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</si>
  <si>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</si>
  <si>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</si>
  <si>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</si>
  <si>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</si>
  <si>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</si>
  <si>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</si>
  <si>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</si>
  <si>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</si>
  <si>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</si>
  <si>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</si>
  <si>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</si>
  <si>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</si>
  <si>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</si>
  <si>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</si>
  <si>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</si>
  <si>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</si>
  <si>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</si>
  <si>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</si>
  <si>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</si>
  <si>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</si>
  <si>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</si>
  <si>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</si>
  <si>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</si>
  <si>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</si>
  <si>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</si>
  <si>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</si>
  <si>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</si>
  <si>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</si>
  <si>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</si>
  <si>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</si>
  <si>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</si>
  <si>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</si>
  <si>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</si>
  <si>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</si>
  <si>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</si>
  <si>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</si>
  <si>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</si>
  <si>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</si>
  <si>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</si>
  <si>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</si>
  <si>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</si>
  <si>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</si>
  <si>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</si>
  <si>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</si>
  <si>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</si>
  <si>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</si>
  <si>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</si>
  <si>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</si>
  <si>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</si>
  <si>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</si>
  <si>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</si>
  <si>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</si>
  <si>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</si>
  <si>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</si>
  <si>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</si>
  <si>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</si>
  <si>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</si>
  <si>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</si>
  <si>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</si>
  <si>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</si>
  <si>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</si>
  <si>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</si>
  <si>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</si>
  <si>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</si>
  <si>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</si>
  <si>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</si>
  <si>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</si>
  <si>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</si>
  <si>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</si>
  <si>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</si>
  <si>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</si>
  <si>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</si>
  <si>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</si>
  <si>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</si>
  <si>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</si>
  <si>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</si>
  <si>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</si>
  <si>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</si>
  <si>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</si>
  <si>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</si>
  <si>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</si>
  <si>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</si>
  <si>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</si>
  <si>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</si>
  <si>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</si>
  <si>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</si>
  <si>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</si>
  <si>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</si>
  <si>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</si>
  <si>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</si>
  <si>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</si>
  <si>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</si>
  <si>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</si>
  <si>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</si>
  <si>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</si>
  <si>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</si>
  <si>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</si>
  <si>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</si>
  <si>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</si>
  <si>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</si>
  <si>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</si>
  <si>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</si>
  <si>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</si>
  <si>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</si>
  <si>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</si>
  <si>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</si>
  <si>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</si>
  <si>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</si>
  <si>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</si>
  <si>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</si>
  <si>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</si>
  <si>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</si>
  <si>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</si>
  <si>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</si>
  <si>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</si>
  <si>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</si>
  <si>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</si>
  <si>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</si>
  <si>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</si>
  <si>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</si>
  <si>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</si>
  <si>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</si>
  <si>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</si>
  <si>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</si>
  <si>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</si>
  <si>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</si>
  <si>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</si>
  <si>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</si>
  <si>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</si>
  <si>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</si>
  <si>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</si>
  <si>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</si>
  <si>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</si>
  <si>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</si>
  <si>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</si>
  <si>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</si>
  <si>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</si>
  <si>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</si>
  <si>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</si>
  <si>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</si>
  <si>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</si>
  <si>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</si>
  <si>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</si>
  <si>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</si>
  <si>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</si>
  <si>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</si>
  <si>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</si>
  <si>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</si>
  <si>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</si>
  <si>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</si>
  <si>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</si>
  <si>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</si>
  <si>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</si>
  <si>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</si>
  <si>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</si>
  <si>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</si>
  <si>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</si>
  <si>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</si>
  <si>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</si>
  <si>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</si>
  <si>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</si>
  <si>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</si>
  <si>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</si>
  <si>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</si>
  <si>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</si>
  <si>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</si>
  <si>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</si>
  <si>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</si>
  <si>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</si>
  <si>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</si>
  <si>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</si>
  <si>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</si>
  <si>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</si>
  <si>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</si>
  <si>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</si>
  <si>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</si>
  <si>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</si>
  <si>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</si>
  <si>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</si>
  <si>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</si>
  <si>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</si>
  <si>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</si>
  <si>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</si>
  <si>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</si>
  <si>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</si>
  <si>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</si>
  <si>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</si>
  <si>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</si>
  <si>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</si>
  <si>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</si>
  <si>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</si>
  <si>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</si>
  <si>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</si>
  <si>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</si>
  <si>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</si>
  <si>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</si>
  <si>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</si>
  <si>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</si>
  <si>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</si>
  <si>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</si>
  <si>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</si>
  <si>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</si>
  <si>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</si>
  <si>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</si>
  <si>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</si>
  <si>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</si>
  <si>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</si>
  <si>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</si>
  <si>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</si>
  <si>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</si>
  <si>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</si>
  <si>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</si>
  <si>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</si>
  <si>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</si>
  <si>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</si>
  <si>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</si>
  <si>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</si>
  <si>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</si>
  <si>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</si>
  <si>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</si>
  <si>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</si>
  <si>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</si>
  <si>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</si>
  <si>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</si>
  <si>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</si>
  <si>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</si>
  <si>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</si>
  <si>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</si>
  <si>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</si>
  <si>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</si>
  <si>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</si>
  <si>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</si>
  <si>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</si>
  <si>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</si>
  <si>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</si>
  <si>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</si>
  <si>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</si>
  <si>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</si>
  <si>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</si>
  <si>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</si>
  <si>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</si>
  <si>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</si>
  <si>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</si>
  <si>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</si>
  <si>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</si>
  <si>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</si>
  <si>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</si>
  <si>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</si>
  <si>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</si>
  <si>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</si>
  <si>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</si>
  <si>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</si>
  <si>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</si>
  <si>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</si>
  <si>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</si>
  <si>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</si>
  <si>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</si>
  <si>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</si>
  <si>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</si>
  <si>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</si>
  <si>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</si>
  <si>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</si>
  <si>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</si>
  <si>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</si>
  <si>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</si>
  <si>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</si>
  <si>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</si>
  <si>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</si>
  <si>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</si>
  <si>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</si>
  <si>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</si>
  <si>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</si>
  <si>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</si>
  <si>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</si>
  <si>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</si>
  <si>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</si>
  <si>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</si>
  <si>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</si>
  <si>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</si>
  <si>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</si>
  <si>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</si>
  <si>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</si>
  <si>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</si>
  <si>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</si>
  <si>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</si>
  <si>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</si>
  <si>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</si>
  <si>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</si>
  <si>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</si>
  <si>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</si>
  <si>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</si>
  <si>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</si>
  <si>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</si>
  <si>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</si>
  <si>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</si>
  <si>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</si>
  <si>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</si>
  <si>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</si>
  <si>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</si>
  <si>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</si>
  <si>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</si>
  <si>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</si>
  <si>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</si>
  <si>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</si>
  <si>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</si>
  <si>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</si>
  <si>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</si>
  <si>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</si>
  <si>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</si>
  <si>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</si>
  <si>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</si>
  <si>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</si>
  <si>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</si>
  <si>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</si>
  <si>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</si>
  <si>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</si>
  <si>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</si>
  <si>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</si>
  <si>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</si>
  <si>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</si>
  <si>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</si>
  <si>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</si>
  <si>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</si>
  <si>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</si>
  <si>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</si>
  <si>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</si>
  <si>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</si>
  <si>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</si>
  <si>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</si>
  <si>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</si>
  <si>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</si>
  <si>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</si>
  <si>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</si>
  <si>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</si>
  <si>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</si>
  <si>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</si>
  <si>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</si>
  <si>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</si>
  <si>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</si>
  <si>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</si>
  <si>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</si>
  <si>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</si>
  <si>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</si>
  <si>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</si>
  <si>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</si>
  <si>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</si>
  <si>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</si>
  <si>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</si>
  <si>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</si>
  <si>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</si>
  <si>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</si>
  <si>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</si>
  <si>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</si>
  <si>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</si>
  <si>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</si>
  <si>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</si>
  <si>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</si>
  <si>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</si>
  <si>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</si>
  <si>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</si>
  <si>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</si>
  <si>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</si>
  <si>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</si>
  <si>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</si>
  <si>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</si>
  <si>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</si>
  <si>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</si>
  <si>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</si>
  <si>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</si>
  <si>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</si>
  <si>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</si>
  <si>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</si>
  <si>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</si>
  <si>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</si>
  <si>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</si>
  <si>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</si>
  <si>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</si>
  <si>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</si>
  <si>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</si>
  <si>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</si>
  <si>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</si>
  <si>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</si>
  <si>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</si>
  <si>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</si>
  <si>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</si>
  <si>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</si>
  <si>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</si>
  <si>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</si>
  <si>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</si>
  <si>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</si>
  <si>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</si>
  <si>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</si>
  <si>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</si>
  <si>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</si>
  <si>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</si>
  <si>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</si>
  <si>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</si>
  <si>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</si>
  <si>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</si>
  <si>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</si>
  <si>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</si>
  <si>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</si>
  <si>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</si>
  <si>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</si>
  <si>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</si>
  <si>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</si>
  <si>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</si>
  <si>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</si>
  <si>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</si>
  <si>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</si>
  <si>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</si>
  <si>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</si>
  <si>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</si>
  <si>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</si>
  <si>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</si>
  <si>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</si>
  <si>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</si>
  <si>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</si>
  <si>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</si>
  <si>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</si>
  <si>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</si>
  <si>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</si>
  <si>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</si>
  <si>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</si>
  <si>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</si>
  <si>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</si>
  <si>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</si>
  <si>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</si>
  <si>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</si>
  <si>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</si>
  <si>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</si>
  <si>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</si>
  <si>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</si>
  <si>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</si>
  <si>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</si>
  <si>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</si>
  <si>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</si>
  <si>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</si>
  <si>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</si>
  <si>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</si>
  <si>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</si>
  <si>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</si>
  <si>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</si>
  <si>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</si>
  <si>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</si>
  <si>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</si>
  <si>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</si>
  <si>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</si>
  <si>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</si>
  <si>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</si>
  <si>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</si>
  <si>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</si>
  <si>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</si>
  <si>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</si>
  <si>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</si>
  <si>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</si>
  <si>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</si>
  <si>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</si>
  <si>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</si>
  <si>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</si>
  <si>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</si>
  <si>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</si>
  <si>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</si>
  <si>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</si>
  <si>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</si>
  <si>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</si>
  <si>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</si>
  <si>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</si>
  <si>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</si>
  <si>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</si>
  <si>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</si>
  <si>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</si>
  <si>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</si>
  <si>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</si>
  <si>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</si>
  <si>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</si>
  <si>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</si>
  <si>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</si>
  <si>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</si>
  <si>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</si>
  <si>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</si>
  <si>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</si>
  <si>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</si>
  <si>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</si>
  <si>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</si>
  <si>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</si>
  <si>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</si>
  <si>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</si>
  <si>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</si>
  <si>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</si>
  <si>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</si>
  <si>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</si>
  <si>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</si>
  <si>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</si>
  <si>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</si>
  <si>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</si>
  <si>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</si>
  <si>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</si>
  <si>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</si>
  <si>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</si>
  <si>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</si>
  <si>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</si>
  <si>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</si>
  <si>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</si>
  <si>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</si>
  <si>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</si>
  <si>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</si>
  <si>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</si>
  <si>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</si>
  <si>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</si>
  <si>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</si>
  <si>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</si>
  <si>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</si>
  <si>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</si>
  <si>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</si>
  <si>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</si>
  <si>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</si>
  <si>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</si>
  <si>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</si>
  <si>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</si>
  <si>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</si>
  <si>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</si>
  <si>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</si>
  <si>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</si>
  <si>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</si>
  <si>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</si>
  <si>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</si>
  <si>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</si>
  <si>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</si>
  <si>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</si>
  <si>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</si>
  <si>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</si>
  <si>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</si>
  <si>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</si>
  <si>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</si>
  <si>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</si>
  <si>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</si>
  <si>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</si>
  <si>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</si>
  <si>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</si>
  <si>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</si>
  <si>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</si>
  <si>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</si>
  <si>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</si>
  <si>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</si>
  <si>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</si>
  <si>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</si>
  <si>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</si>
  <si>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</si>
  <si>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</si>
  <si>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</si>
  <si>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</si>
  <si>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</si>
  <si>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</si>
  <si>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</si>
  <si>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</si>
  <si>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</si>
  <si>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</si>
  <si>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</si>
  <si>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</si>
  <si>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</si>
  <si>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</si>
  <si>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</si>
  <si>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</si>
  <si>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</si>
  <si>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</si>
  <si>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</si>
  <si>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</si>
  <si>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</si>
  <si>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</si>
  <si>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</si>
  <si>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</si>
  <si>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</si>
  <si>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</si>
  <si>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</si>
  <si>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</si>
  <si>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</si>
  <si>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</si>
  <si>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</si>
  <si>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</si>
  <si>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</si>
  <si>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</si>
  <si>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</si>
  <si>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</si>
  <si>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</si>
  <si>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</si>
  <si>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</si>
  <si>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</si>
  <si>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</si>
  <si>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</si>
  <si>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</si>
  <si>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</si>
  <si>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</si>
  <si>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</si>
  <si>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</si>
  <si>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</si>
  <si>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</si>
  <si>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</si>
  <si>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</si>
  <si>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</si>
  <si>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</si>
  <si>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</si>
  <si>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</si>
  <si>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</si>
  <si>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</si>
  <si>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</si>
  <si>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</si>
  <si>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</si>
  <si>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</si>
  <si>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</si>
  <si>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</si>
  <si>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</si>
  <si>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</si>
  <si>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</si>
  <si>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</si>
  <si>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</si>
  <si>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</si>
  <si>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</si>
  <si>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</si>
  <si>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</si>
  <si>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</si>
  <si>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</si>
  <si>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</si>
  <si>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</si>
  <si>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</si>
  <si>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</si>
  <si>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</si>
  <si>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</si>
  <si>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</si>
  <si>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</si>
  <si>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</si>
  <si>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</si>
  <si>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</si>
  <si>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</si>
  <si>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</si>
  <si>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</si>
  <si>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</si>
  <si>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</si>
  <si>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</si>
  <si>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</si>
  <si>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</si>
  <si>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</si>
  <si>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</si>
  <si>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</si>
  <si>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</si>
  <si>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</si>
  <si>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</si>
  <si>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</si>
  <si>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</si>
  <si>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</si>
  <si>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</si>
  <si>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</si>
  <si>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</si>
  <si>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</si>
  <si>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</si>
  <si>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</si>
  <si>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</si>
  <si>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</si>
  <si>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</si>
  <si>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</si>
  <si>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</si>
  <si>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</si>
  <si>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</si>
  <si>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</si>
  <si>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</si>
  <si>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</si>
  <si>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</si>
  <si>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</si>
  <si>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</si>
  <si>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</si>
  <si>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</si>
  <si>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</si>
  <si>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</si>
  <si>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</si>
  <si>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</si>
  <si>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</si>
  <si>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</si>
  <si>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</si>
  <si>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</si>
  <si>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</si>
  <si>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</si>
  <si>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</si>
  <si>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</si>
  <si>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</si>
  <si>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</si>
  <si>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</si>
  <si>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</si>
  <si>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</si>
  <si>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</si>
  <si>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</si>
  <si>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</si>
  <si>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</si>
  <si>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</si>
  <si>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</si>
  <si>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</si>
  <si>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</si>
  <si>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</si>
  <si>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</si>
  <si>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</si>
  <si>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</si>
  <si>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</si>
  <si>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</si>
  <si>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</si>
  <si>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</si>
  <si>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</si>
  <si>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</si>
  <si>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</si>
  <si>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</si>
  <si>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</si>
  <si>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</si>
  <si>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</si>
  <si>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</si>
  <si>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</si>
  <si>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</si>
  <si>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</si>
  <si>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</si>
  <si>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</si>
  <si>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</si>
  <si>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</si>
  <si>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</si>
  <si>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</si>
  <si>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</si>
  <si>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</si>
  <si>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</si>
  <si>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</si>
  <si>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</si>
  <si>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</si>
  <si>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</si>
  <si>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</si>
  <si>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</si>
  <si>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</si>
  <si>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</si>
  <si>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</si>
  <si>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</si>
  <si>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</si>
  <si>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</si>
  <si>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</si>
  <si>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</si>
  <si>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</si>
  <si>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</si>
  <si>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</si>
  <si>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</si>
  <si>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</si>
  <si>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</si>
  <si>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</si>
  <si>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</si>
  <si>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</si>
  <si>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</si>
  <si>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</si>
  <si>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</si>
  <si>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</si>
  <si>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</si>
  <si>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</si>
  <si>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</si>
  <si>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</si>
  <si>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</si>
  <si>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</si>
  <si>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</si>
  <si>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</si>
  <si>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</si>
  <si>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</si>
  <si>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</si>
  <si>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</si>
  <si>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</si>
  <si>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</si>
  <si>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</si>
  <si>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</si>
  <si>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</si>
  <si>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</si>
  <si>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</si>
  <si>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</si>
  <si>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</si>
  <si>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</si>
  <si>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</si>
  <si>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</si>
  <si>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</si>
  <si>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</si>
  <si>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</si>
  <si>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</si>
  <si>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</si>
  <si>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</si>
  <si>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</si>
  <si>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</si>
  <si>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</si>
  <si>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</si>
  <si>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</si>
  <si>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</si>
  <si>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</si>
  <si>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</si>
  <si>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</si>
  <si>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</si>
  <si>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</si>
  <si>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</si>
  <si>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</si>
  <si>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</si>
  <si>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</si>
  <si>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</si>
  <si>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</si>
  <si>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</si>
  <si>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</si>
  <si>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</si>
  <si>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</si>
  <si>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</si>
  <si>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</si>
  <si>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</si>
  <si>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</si>
  <si>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</si>
  <si>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</si>
  <si>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</si>
  <si>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</si>
  <si>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</si>
  <si>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</si>
  <si>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</si>
  <si>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</si>
  <si>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</si>
  <si>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</si>
  <si>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</si>
  <si>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</si>
  <si>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</si>
  <si>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</si>
  <si>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</si>
  <si>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</si>
  <si>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</si>
  <si>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</si>
  <si>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</si>
  <si>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</si>
  <si>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</si>
  <si>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</si>
  <si>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</si>
  <si>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</si>
  <si>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</si>
  <si>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</si>
  <si>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</si>
  <si>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</si>
  <si>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</si>
  <si>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</si>
  <si>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</si>
  <si>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</si>
  <si>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</si>
  <si>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</si>
  <si>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</si>
  <si>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</si>
  <si>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</si>
  <si>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</si>
  <si>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</si>
  <si>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</si>
  <si>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</si>
  <si>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</si>
  <si>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</si>
  <si>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</si>
  <si>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</si>
  <si>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</si>
  <si>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</si>
  <si>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</si>
  <si>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</si>
  <si>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</si>
  <si>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</si>
  <si>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</si>
  <si>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</si>
  <si>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</si>
  <si>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</si>
  <si>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</si>
  <si>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</si>
  <si>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</si>
  <si>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</si>
  <si>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</si>
  <si>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</si>
  <si>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</si>
  <si>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</si>
  <si>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</si>
  <si>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</si>
  <si>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</si>
  <si>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</si>
  <si>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</si>
  <si>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</si>
  <si>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</si>
  <si>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</si>
  <si>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</si>
  <si>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</si>
  <si>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</si>
  <si>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</si>
  <si>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</si>
  <si>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</si>
  <si>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</si>
  <si>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</si>
  <si>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</si>
  <si>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</si>
  <si>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</si>
  <si>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</si>
  <si>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</si>
  <si>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</si>
  <si>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</si>
  <si>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</si>
  <si>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</si>
  <si>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</si>
  <si>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</si>
  <si>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</si>
  <si>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</si>
  <si>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</si>
  <si>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</si>
  <si>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</si>
  <si>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</si>
  <si>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</si>
  <si>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</si>
  <si>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</si>
  <si>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</si>
  <si>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</si>
  <si>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</si>
  <si>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</si>
  <si>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</si>
  <si>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</si>
  <si>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</si>
  <si>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</si>
  <si>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</si>
  <si>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</si>
  <si>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</si>
  <si>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</si>
  <si>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</si>
  <si>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</si>
  <si>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</si>
  <si>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</si>
  <si>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</si>
  <si>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</si>
  <si>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</si>
  <si>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</si>
  <si>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</si>
  <si>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</si>
  <si>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</si>
  <si>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</si>
  <si>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</si>
  <si>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</si>
  <si>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</si>
  <si>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</si>
  <si>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</si>
  <si>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</si>
  <si>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</si>
  <si>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</si>
  <si>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</si>
  <si>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</si>
  <si>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</si>
  <si>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</si>
  <si>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</si>
  <si>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</si>
  <si>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</si>
  <si>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</si>
  <si>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</si>
  <si>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</si>
  <si>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</si>
  <si>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</si>
  <si>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</si>
  <si>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</si>
  <si>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</si>
  <si>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</si>
  <si>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</si>
  <si>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</si>
  <si>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</si>
  <si>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</si>
  <si>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</si>
  <si>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</si>
  <si>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</si>
  <si>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</si>
  <si>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</si>
  <si>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</si>
  <si>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</si>
  <si>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</si>
  <si>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</si>
  <si>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</si>
  <si>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</si>
  <si>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</si>
  <si>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</si>
  <si>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</si>
  <si>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</si>
  <si>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</si>
  <si>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</si>
  <si>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</si>
  <si>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</si>
  <si>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</si>
  <si>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</si>
  <si>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</si>
  <si>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</si>
  <si>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</si>
  <si>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</si>
  <si>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</si>
  <si>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</si>
  <si>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</si>
  <si>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</si>
  <si>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</si>
  <si>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</si>
  <si>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</si>
  <si>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</si>
  <si>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</si>
  <si>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</si>
  <si>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</si>
  <si>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</si>
  <si>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</si>
  <si>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</si>
  <si>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</si>
  <si>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</si>
  <si>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</si>
  <si>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</si>
  <si>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</si>
  <si>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</si>
  <si>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</si>
  <si>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</si>
  <si>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</si>
  <si>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</si>
  <si>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</si>
  <si>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</si>
  <si>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</si>
  <si>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</si>
  <si>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</si>
  <si>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</si>
  <si>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</si>
  <si>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</si>
  <si>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</si>
  <si>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</si>
  <si>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</si>
  <si>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</si>
  <si>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</si>
  <si>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</si>
  <si>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</si>
  <si>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</si>
  <si>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</si>
  <si>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</si>
  <si>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</si>
  <si>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</si>
  <si>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</si>
  <si>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</si>
  <si>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</si>
  <si>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</si>
  <si>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</si>
  <si>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</si>
  <si>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</si>
  <si>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</si>
  <si>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</si>
  <si>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</si>
  <si>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</si>
  <si>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</si>
  <si>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</si>
  <si>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</si>
  <si>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</si>
  <si>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</si>
  <si>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</si>
  <si>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</si>
  <si>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</si>
  <si>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</si>
  <si>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</si>
  <si>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</si>
  <si>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</si>
  <si>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</si>
  <si>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</si>
  <si>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</si>
  <si>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</si>
  <si>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</si>
  <si>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</si>
  <si>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</si>
  <si>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</si>
  <si>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</si>
  <si>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</si>
  <si>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</si>
  <si>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</si>
  <si>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</si>
  <si>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</si>
  <si>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</si>
  <si>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</si>
  <si>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</si>
  <si>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</si>
  <si>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</si>
  <si>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</si>
  <si>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</si>
  <si>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</si>
  <si>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</si>
  <si>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</si>
  <si>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</si>
  <si>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</si>
  <si>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</si>
  <si>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</si>
  <si>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</si>
  <si>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</si>
  <si>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</si>
  <si>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</si>
  <si>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</si>
  <si>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</si>
  <si>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</si>
  <si>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</si>
  <si>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</si>
  <si>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</si>
  <si>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</si>
  <si>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</si>
  <si>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</si>
  <si>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</si>
  <si>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</si>
  <si>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</si>
  <si>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</si>
  <si>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</si>
  <si>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</si>
  <si>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</si>
  <si>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</si>
  <si>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</si>
  <si>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</si>
  <si>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</si>
  <si>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</si>
  <si>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</si>
  <si>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</si>
  <si>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</si>
  <si>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</si>
  <si>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</si>
  <si>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</si>
  <si>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</si>
  <si>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</si>
  <si>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</si>
  <si>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</si>
  <si>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</si>
  <si>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</si>
  <si>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</si>
  <si>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</si>
  <si>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</si>
  <si>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</si>
  <si>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</si>
  <si>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</si>
  <si>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</si>
  <si>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</si>
  <si>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</si>
  <si>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</si>
  <si>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</si>
  <si>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</si>
  <si>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</si>
  <si>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</si>
  <si>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</si>
  <si>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</si>
  <si>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</si>
  <si>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</si>
  <si>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</si>
  <si>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</si>
  <si>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</si>
  <si>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</si>
  <si>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</si>
  <si>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</si>
  <si>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</si>
  <si>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</si>
  <si>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</si>
  <si>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</si>
  <si>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</si>
  <si>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</si>
  <si>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</si>
  <si>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</si>
  <si>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</si>
  <si>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</si>
  <si>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</si>
  <si>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</si>
  <si>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</si>
  <si>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</si>
  <si>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</si>
  <si>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</si>
  <si>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</si>
  <si>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</si>
  <si>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</si>
  <si>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</si>
  <si>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</si>
  <si>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</si>
  <si>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</si>
  <si>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</si>
  <si>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</si>
  <si>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</si>
  <si>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</si>
  <si>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</si>
  <si>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</si>
  <si>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</si>
  <si>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</si>
  <si>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</si>
  <si>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</si>
  <si>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</si>
  <si>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</si>
  <si>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</si>
  <si>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</si>
  <si>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</si>
  <si>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</si>
  <si>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</si>
  <si>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</si>
  <si>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</si>
  <si>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</si>
  <si>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</si>
  <si>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</si>
  <si>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</si>
  <si>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</si>
  <si>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</si>
  <si>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</si>
  <si>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</si>
  <si>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</si>
  <si>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</si>
  <si>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</si>
  <si>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</si>
  <si>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</si>
  <si>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</si>
  <si>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</si>
  <si>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</si>
  <si>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</si>
  <si>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</si>
  <si>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</si>
  <si>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</si>
  <si>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</si>
  <si>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</si>
  <si>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</si>
  <si>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</si>
  <si>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</si>
  <si>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</si>
  <si>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</si>
  <si>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</si>
  <si>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</si>
  <si>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</si>
  <si>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</si>
  <si>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</si>
  <si>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</si>
  <si>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</si>
  <si>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</si>
  <si>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</si>
  <si>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</si>
  <si>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</si>
  <si>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</si>
  <si>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</si>
  <si>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</si>
  <si>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</si>
  <si>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</si>
  <si>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</si>
  <si>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</si>
  <si>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</si>
  <si>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</si>
  <si>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</si>
  <si>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</si>
  <si>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</si>
  <si>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</si>
  <si>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</si>
  <si>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</si>
  <si>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</si>
  <si>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</si>
  <si>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</si>
  <si>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</si>
  <si>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</si>
  <si>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</si>
  <si>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</si>
  <si>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</si>
  <si>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</si>
  <si>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</si>
  <si>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</si>
  <si>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</si>
  <si>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</si>
  <si>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</si>
  <si>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</si>
  <si>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</si>
  <si>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</si>
  <si>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</si>
  <si>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</si>
  <si>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</si>
  <si>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</si>
  <si>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</si>
  <si>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</si>
  <si>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</si>
  <si>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</si>
  <si>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</si>
  <si>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</si>
  <si>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</si>
  <si>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</si>
  <si>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</si>
  <si>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</si>
  <si>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</si>
  <si>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</si>
  <si>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</si>
  <si>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</si>
  <si>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</si>
  <si>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</si>
  <si>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</si>
  <si>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</si>
  <si>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</si>
  <si>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</si>
  <si>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</si>
  <si>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</si>
  <si>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</si>
  <si>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</si>
  <si>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</si>
  <si>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</si>
  <si>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</si>
  <si>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</si>
  <si>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</si>
  <si>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</si>
  <si>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</si>
  <si>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</si>
  <si>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</si>
  <si>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</si>
  <si>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</si>
  <si>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</si>
  <si>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</si>
  <si>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</si>
  <si>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</si>
  <si>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</si>
  <si>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</si>
  <si>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</si>
  <si>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</si>
  <si>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</si>
  <si>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</si>
  <si>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</si>
  <si>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</si>
  <si>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</si>
  <si>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</si>
  <si>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</si>
  <si>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</si>
  <si>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</si>
  <si>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</si>
  <si>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</si>
  <si>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</si>
  <si>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</si>
  <si>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</si>
  <si>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</si>
  <si>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</si>
  <si>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</si>
  <si>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</si>
  <si>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</si>
  <si>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</si>
  <si>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</si>
  <si>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</si>
  <si>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</si>
  <si>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</si>
  <si>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</si>
  <si>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</si>
  <si>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</si>
  <si>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</si>
  <si>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</si>
  <si>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</si>
  <si>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</si>
  <si>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</si>
  <si>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</si>
  <si>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</si>
  <si>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</si>
  <si>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</si>
  <si>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</si>
  <si>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</si>
  <si>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</si>
  <si>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</si>
  <si>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</si>
  <si>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</si>
  <si>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</si>
  <si>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</si>
  <si>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</si>
  <si>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</si>
  <si>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</si>
  <si>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</si>
  <si>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</si>
  <si>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</si>
  <si>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</si>
  <si>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</si>
  <si>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</si>
  <si>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</si>
  <si>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</si>
  <si>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</si>
  <si>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</si>
  <si>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</si>
  <si>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</si>
  <si>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</si>
  <si>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</si>
  <si>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</si>
  <si>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</si>
  <si>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</si>
  <si>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</si>
  <si>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</si>
  <si>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</si>
  <si>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</si>
  <si>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</si>
  <si>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</si>
  <si>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</si>
  <si>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</si>
  <si>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</si>
  <si>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</si>
  <si>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</si>
  <si>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</si>
  <si>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</si>
  <si>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</si>
  <si>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</si>
  <si>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</si>
  <si>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</si>
  <si>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</si>
  <si>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</si>
  <si>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</si>
  <si>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</si>
  <si>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</si>
  <si>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</si>
  <si>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</si>
  <si>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</si>
  <si>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</si>
  <si>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</si>
  <si>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</si>
  <si>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</si>
  <si>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</si>
  <si>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</si>
  <si>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</si>
  <si>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</si>
  <si>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</si>
  <si>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</si>
  <si>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</si>
  <si>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</si>
  <si>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</si>
  <si>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</si>
  <si>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</si>
  <si>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</si>
  <si>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</si>
  <si>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</si>
  <si>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</si>
  <si>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</si>
  <si>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</si>
  <si>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</si>
  <si>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</si>
  <si>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</si>
  <si>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</si>
  <si>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</si>
  <si>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</si>
  <si>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</si>
  <si>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</si>
  <si>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</si>
  <si>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</si>
  <si>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</si>
  <si>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</si>
  <si>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</si>
  <si>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</si>
  <si>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</si>
  <si>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</si>
  <si>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</si>
  <si>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</si>
  <si>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</si>
  <si>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</si>
  <si>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</si>
  <si>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</si>
  <si>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</si>
  <si>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</si>
  <si>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</si>
  <si>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</si>
  <si>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</si>
  <si>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</si>
  <si>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</si>
  <si>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</si>
  <si>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</si>
  <si>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</si>
  <si>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</si>
  <si>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</si>
  <si>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</si>
  <si>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</si>
  <si>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</si>
  <si>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</si>
  <si>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</si>
  <si>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</si>
  <si>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</si>
  <si>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</si>
  <si>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</si>
  <si>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</si>
  <si>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</si>
  <si>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</si>
  <si>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</si>
  <si>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</si>
  <si>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</si>
  <si>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</si>
  <si>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</si>
  <si>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</si>
  <si>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</si>
  <si>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</si>
  <si>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</si>
  <si>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</si>
  <si>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</si>
  <si>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</si>
  <si>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</si>
  <si>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</si>
  <si>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</si>
  <si>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</si>
  <si>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</si>
  <si>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</si>
  <si>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</si>
  <si>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</si>
  <si>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</si>
  <si>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</si>
  <si>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</si>
  <si>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</si>
  <si>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</si>
  <si>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</si>
  <si>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</si>
  <si>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</si>
  <si>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</si>
  <si>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</si>
  <si>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</si>
  <si>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</si>
  <si>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</si>
  <si>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</si>
  <si>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</si>
  <si>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</si>
  <si>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</si>
  <si>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</si>
  <si>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</si>
  <si>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</si>
  <si>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</si>
  <si>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</si>
  <si>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</si>
  <si>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</si>
  <si>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</si>
  <si>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</si>
  <si>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</si>
  <si>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</si>
  <si>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</si>
  <si>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</si>
  <si>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</si>
  <si>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</si>
  <si>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</si>
  <si>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</si>
  <si>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</si>
  <si>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</si>
  <si>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</si>
  <si>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</si>
  <si>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</si>
  <si>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</si>
  <si>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</si>
  <si>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</si>
  <si>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</si>
  <si>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</si>
  <si>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</si>
  <si>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</si>
  <si>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</si>
  <si>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</si>
  <si>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</si>
  <si>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</si>
  <si>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</si>
  <si>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</si>
  <si>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</si>
  <si>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</si>
  <si>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</si>
  <si>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</si>
  <si>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</si>
  <si>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</si>
  <si>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</si>
  <si>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</si>
  <si>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</si>
  <si>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</si>
  <si>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</si>
  <si>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</si>
  <si>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</si>
  <si>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</si>
  <si>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</si>
  <si>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</si>
  <si>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</si>
  <si>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</si>
  <si>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</si>
  <si>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</si>
  <si>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</si>
  <si>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</si>
  <si>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</si>
  <si>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</si>
  <si>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</si>
  <si>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</si>
  <si>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</si>
  <si>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</si>
  <si>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</si>
  <si>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</si>
  <si>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</si>
  <si>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</si>
  <si>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</si>
  <si>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</si>
  <si>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</si>
  <si>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</si>
  <si>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</si>
  <si>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</si>
  <si>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</si>
  <si>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</si>
  <si>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</si>
  <si>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</si>
  <si>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</si>
  <si>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</si>
  <si>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</si>
  <si>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</si>
  <si>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</si>
  <si>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</si>
  <si>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</si>
  <si>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</si>
  <si>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</si>
  <si>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</si>
  <si>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</si>
  <si>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</si>
  <si>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</si>
  <si>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</si>
  <si>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</si>
  <si>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</si>
  <si>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</si>
  <si>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</si>
  <si>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</si>
  <si>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</si>
  <si>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</si>
  <si>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</si>
  <si>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</si>
  <si>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</si>
  <si>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</si>
  <si>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</si>
  <si>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</si>
  <si>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</si>
  <si>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</si>
  <si>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</si>
  <si>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</si>
  <si>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</si>
  <si>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</si>
  <si>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</si>
  <si>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</si>
  <si>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</si>
  <si>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</si>
  <si>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</si>
  <si>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</si>
  <si>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</si>
  <si>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</si>
  <si>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</si>
  <si>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</si>
  <si>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</si>
  <si>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</si>
  <si>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</si>
  <si>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</si>
  <si>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</si>
  <si>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</si>
  <si>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</si>
  <si>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</si>
  <si>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</si>
  <si>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</si>
  <si>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</si>
  <si>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</si>
  <si>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</si>
  <si>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</si>
  <si>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</si>
  <si>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</si>
  <si>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</si>
  <si>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</si>
  <si>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</si>
  <si>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</si>
  <si>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</si>
  <si>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</si>
  <si>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</si>
  <si>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</si>
  <si>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</si>
  <si>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</si>
  <si>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</si>
  <si>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</si>
  <si>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</si>
  <si>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</si>
  <si>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</si>
  <si>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</si>
  <si>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</si>
  <si>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</si>
  <si>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</si>
  <si>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</si>
  <si>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</si>
  <si>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</si>
  <si>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</si>
  <si>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</si>
  <si>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</si>
  <si>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</si>
  <si>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</si>
  <si>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</si>
  <si>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</si>
  <si>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</si>
  <si>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</si>
  <si>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</si>
  <si>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</si>
  <si>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</si>
  <si>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</si>
  <si>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</si>
  <si>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</si>
  <si>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</si>
  <si>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</si>
  <si>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</si>
  <si>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</si>
  <si>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</si>
  <si>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</si>
  <si>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</si>
  <si>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</si>
  <si>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</si>
  <si>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</si>
  <si>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</si>
  <si>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</si>
  <si>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</si>
  <si>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</si>
  <si>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</si>
  <si>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</si>
  <si>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</si>
  <si>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</si>
  <si>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</si>
  <si>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</si>
  <si>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</si>
  <si>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</si>
  <si>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</si>
  <si>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</si>
  <si>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</si>
  <si>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</si>
  <si>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</si>
  <si>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</si>
  <si>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</si>
  <si>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</si>
  <si>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</si>
  <si>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</si>
  <si>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</si>
  <si>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</si>
  <si>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</si>
  <si>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</si>
  <si>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</si>
  <si>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</si>
  <si>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</si>
  <si>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</si>
  <si>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</si>
  <si>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</si>
  <si>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</si>
  <si>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</si>
  <si>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</si>
  <si>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</si>
  <si>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</si>
  <si>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</si>
  <si>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</si>
  <si>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</si>
  <si>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</si>
  <si>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</si>
  <si>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</si>
  <si>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</si>
  <si>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</si>
  <si>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</si>
  <si>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</si>
  <si>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</si>
  <si>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</si>
  <si>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</si>
  <si>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</si>
  <si>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</si>
  <si>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</si>
  <si>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</si>
  <si>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</si>
  <si>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</si>
  <si>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</si>
  <si>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</si>
  <si>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</si>
  <si>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</si>
  <si>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</si>
  <si>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</si>
  <si>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</si>
  <si>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</si>
  <si>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</si>
  <si>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</si>
  <si>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</si>
  <si>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</si>
  <si>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</si>
  <si>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</si>
  <si>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</si>
  <si>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</si>
  <si>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</si>
  <si>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</si>
  <si>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</si>
  <si>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</si>
  <si>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</si>
  <si>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</si>
  <si>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</si>
  <si>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</si>
  <si>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</si>
  <si>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</si>
  <si>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</si>
  <si>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</si>
  <si>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</si>
  <si>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</si>
  <si>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</si>
  <si>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</si>
  <si>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</si>
  <si>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</si>
  <si>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</si>
  <si>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</si>
  <si>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</si>
  <si>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</si>
  <si>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</si>
  <si>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</si>
  <si>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</si>
  <si>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</si>
  <si>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</si>
  <si>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</si>
  <si>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</si>
  <si>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</si>
  <si>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</si>
  <si>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</si>
  <si>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</si>
  <si>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</si>
  <si>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</si>
  <si>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</si>
  <si>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</si>
  <si>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</si>
  <si>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</si>
  <si>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</si>
  <si>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</si>
  <si>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</si>
  <si>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</si>
  <si>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</si>
  <si>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</si>
  <si>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</si>
  <si>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</si>
  <si>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</si>
  <si>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</si>
  <si>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</si>
  <si>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</si>
  <si>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</si>
  <si>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</si>
  <si>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</si>
  <si>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</si>
  <si>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</si>
  <si>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</si>
  <si>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</si>
  <si>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</si>
  <si>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</si>
  <si>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</si>
  <si>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</si>
  <si>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</si>
  <si>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</si>
  <si>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</si>
  <si>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</si>
  <si>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</si>
  <si>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</si>
  <si>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</si>
  <si>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</si>
  <si>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</si>
  <si>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</si>
  <si>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</si>
  <si>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</si>
  <si>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</si>
  <si>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</si>
  <si>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</si>
  <si>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</si>
  <si>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</si>
  <si>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</si>
  <si>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</si>
  <si>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</si>
  <si>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</si>
  <si>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</si>
  <si>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</si>
  <si>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</si>
  <si>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</si>
  <si>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</si>
  <si>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</si>
  <si>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</si>
  <si>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</si>
  <si>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</si>
  <si>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</si>
  <si>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</si>
  <si>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</si>
  <si>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</si>
  <si>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</si>
  <si>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</si>
  <si>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</si>
  <si>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</si>
  <si>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</si>
  <si>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</si>
  <si>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</si>
  <si>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</si>
  <si>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</si>
  <si>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</si>
  <si>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</si>
  <si>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</si>
  <si>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</si>
  <si>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</si>
  <si>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</si>
  <si>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</si>
  <si>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</si>
  <si>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</si>
  <si>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</si>
  <si>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</si>
  <si>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</si>
  <si>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</si>
  <si>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</si>
  <si>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</si>
  <si>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</si>
  <si>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</si>
  <si>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</si>
  <si>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</si>
  <si>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</si>
  <si>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</si>
  <si>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</si>
  <si>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</si>
  <si>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</si>
  <si>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</si>
  <si>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</si>
  <si>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</si>
  <si>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</si>
  <si>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</si>
  <si>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</si>
  <si>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</si>
  <si>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</si>
  <si>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</si>
  <si>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</si>
  <si>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</si>
  <si>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</si>
  <si>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</si>
  <si>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</si>
  <si>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</si>
  <si>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</si>
  <si>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</si>
  <si>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</si>
  <si>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</si>
  <si>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</si>
  <si>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</si>
  <si>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</si>
  <si>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</si>
  <si>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</si>
  <si>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</si>
  <si>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</si>
  <si>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</si>
  <si>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</si>
  <si>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</si>
  <si>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</si>
  <si>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</si>
  <si>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</si>
  <si>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</si>
  <si>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</si>
  <si>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</si>
  <si>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</si>
  <si>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</si>
  <si>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</si>
  <si>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</si>
  <si>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</si>
  <si>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</si>
  <si>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</si>
  <si>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</si>
  <si>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</si>
  <si>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</si>
  <si>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</si>
  <si>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</si>
  <si>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</si>
  <si>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</si>
  <si>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</si>
  <si>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</si>
  <si>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</si>
  <si>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</si>
  <si>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</si>
  <si>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</si>
  <si>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</si>
  <si>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</si>
  <si>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</si>
  <si>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</si>
  <si>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</si>
  <si>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</si>
  <si>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</si>
  <si>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</si>
  <si>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</si>
  <si>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</si>
  <si>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</si>
  <si>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</si>
  <si>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</si>
  <si>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</si>
  <si>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</si>
  <si>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</si>
  <si>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</si>
  <si>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</si>
  <si>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</si>
  <si>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</si>
  <si>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</si>
  <si>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</si>
  <si>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</si>
  <si>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</si>
  <si>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</si>
  <si>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</si>
  <si>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</si>
  <si>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</si>
  <si>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</si>
  <si>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</si>
  <si>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</si>
  <si>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</si>
  <si>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</si>
  <si>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</si>
  <si>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</si>
  <si>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</si>
  <si>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</si>
  <si>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</si>
  <si>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</si>
  <si>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</si>
  <si>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</si>
  <si>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</si>
  <si>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</si>
  <si>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</si>
  <si>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</si>
  <si>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</si>
  <si>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</si>
  <si>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</si>
  <si>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</si>
  <si>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</si>
  <si>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</si>
  <si>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</si>
  <si>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</si>
  <si>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</si>
  <si>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</si>
  <si>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</si>
  <si>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</si>
  <si>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</si>
  <si>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</si>
  <si>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</si>
  <si>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</si>
  <si>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</si>
  <si>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</si>
  <si>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</si>
  <si>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</si>
  <si>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</si>
  <si>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</si>
  <si>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</si>
  <si>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</si>
  <si>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</si>
  <si>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</si>
  <si>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</si>
  <si>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</si>
  <si>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</si>
  <si>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</si>
  <si>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</si>
  <si>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</si>
  <si>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</si>
  <si>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</si>
  <si>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</si>
  <si>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</si>
  <si>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</si>
  <si>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</si>
  <si>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</si>
  <si>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</si>
  <si>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</si>
  <si>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</si>
  <si>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</si>
  <si>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</si>
  <si>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</si>
  <si>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</si>
  <si>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</si>
  <si>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</si>
  <si>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</si>
  <si>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</si>
  <si>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</si>
  <si>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</si>
  <si>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</si>
  <si>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</si>
  <si>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</si>
  <si>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</si>
  <si>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</si>
  <si>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</si>
  <si>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</si>
  <si>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</si>
  <si>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</si>
  <si>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</si>
  <si>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</si>
  <si>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</si>
  <si>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</si>
  <si>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</si>
  <si>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</si>
  <si>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</si>
  <si>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</si>
  <si>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</si>
  <si>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</si>
  <si>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</si>
  <si>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</si>
  <si>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</si>
  <si>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</si>
  <si>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</si>
  <si>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</si>
  <si>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</si>
  <si>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</si>
  <si>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</si>
  <si>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</si>
  <si>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</si>
  <si>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</si>
  <si>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</si>
  <si>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</si>
  <si>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</si>
  <si>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</si>
  <si>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</si>
  <si>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</si>
  <si>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</si>
  <si>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</si>
  <si>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</si>
  <si>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</si>
  <si>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</si>
  <si>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</si>
  <si>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</si>
  <si>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</si>
  <si>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</si>
  <si>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</si>
  <si>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</si>
  <si>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</si>
  <si>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</si>
  <si>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</si>
  <si>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</si>
  <si>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</si>
  <si>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</si>
  <si>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</si>
  <si>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</si>
  <si>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</si>
  <si>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</si>
  <si>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</si>
  <si>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</si>
  <si>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</si>
  <si>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</si>
  <si>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</si>
  <si>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</si>
  <si>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</si>
  <si>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</si>
  <si>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</si>
  <si>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</si>
  <si>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</si>
  <si>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</si>
  <si>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</si>
  <si>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</si>
  <si>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</si>
  <si>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</si>
  <si>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</si>
  <si>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</si>
  <si>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</si>
  <si>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</si>
  <si>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</si>
  <si>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</si>
  <si>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</si>
  <si>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</si>
  <si>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</si>
  <si>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</si>
  <si>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</si>
  <si>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</si>
  <si>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</si>
  <si>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</si>
  <si>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</si>
  <si>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</si>
  <si>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</si>
  <si>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</si>
  <si>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</si>
  <si>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</si>
  <si>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</si>
  <si>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</si>
  <si>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</si>
  <si>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</si>
  <si>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</si>
  <si>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</si>
  <si>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</si>
  <si>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</si>
  <si>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</si>
  <si>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</si>
  <si>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</si>
  <si>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</si>
  <si>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</si>
  <si>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</si>
  <si>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</si>
  <si>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</si>
  <si>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</si>
  <si>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</si>
  <si>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</si>
  <si>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</si>
  <si>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</si>
  <si>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</si>
  <si>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</si>
  <si>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</si>
  <si>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</si>
  <si>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</si>
  <si>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</si>
  <si>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</si>
  <si>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</si>
  <si>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</si>
  <si>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</si>
  <si>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</si>
  <si>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</si>
  <si>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</si>
  <si>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</si>
  <si>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</si>
  <si>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</si>
  <si>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</si>
  <si>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</si>
  <si>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</si>
  <si>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</si>
  <si>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</si>
  <si>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</si>
  <si>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</si>
  <si>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</si>
  <si>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</si>
  <si>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</si>
  <si>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</si>
  <si>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</si>
  <si>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</si>
  <si>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</si>
  <si>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</si>
  <si>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</si>
  <si>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</si>
  <si>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</si>
  <si>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</si>
  <si>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</si>
  <si>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</si>
  <si>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</si>
  <si>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</si>
  <si>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</si>
  <si>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</si>
  <si>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</si>
  <si>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</si>
  <si>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</si>
  <si>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</si>
  <si>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</si>
  <si>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</si>
  <si>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</si>
  <si>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</si>
  <si>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</si>
  <si>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</si>
  <si>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</si>
  <si>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</si>
  <si>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</si>
  <si>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</si>
  <si>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</si>
  <si>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</si>
  <si>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</si>
  <si>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</si>
  <si>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</si>
  <si>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</si>
  <si>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</si>
  <si>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</si>
  <si>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</si>
  <si>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</si>
  <si>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</si>
  <si>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</si>
  <si>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</si>
  <si>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</si>
  <si>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</si>
  <si>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</si>
  <si>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</si>
  <si>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</si>
  <si>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</si>
  <si>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</si>
  <si>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</si>
  <si>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</si>
  <si>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</si>
  <si>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</si>
  <si>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</si>
  <si>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</si>
  <si>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</si>
  <si>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</si>
  <si>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</si>
  <si>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</si>
  <si>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</si>
  <si>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</si>
  <si>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</si>
  <si>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</si>
  <si>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</si>
  <si>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</si>
  <si>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</si>
  <si>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</si>
  <si>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</si>
  <si>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</si>
  <si>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</si>
  <si>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</si>
  <si>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</si>
  <si>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</si>
  <si>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</si>
  <si>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</si>
  <si>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</si>
  <si>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</si>
  <si>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</si>
  <si>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</si>
  <si>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</si>
  <si>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</si>
  <si>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</si>
  <si>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</si>
  <si>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</si>
  <si>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</si>
  <si>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</si>
  <si>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</si>
  <si>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</si>
  <si>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</si>
  <si>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</si>
  <si>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</si>
  <si>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</si>
  <si>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</si>
  <si>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</si>
  <si>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</si>
  <si>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</si>
  <si>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</si>
  <si>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</si>
  <si>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</si>
  <si>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</si>
  <si>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</si>
  <si>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</si>
  <si>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</si>
  <si>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</si>
  <si>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</si>
  <si>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</si>
  <si>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</si>
  <si>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</si>
  <si>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</si>
  <si>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</si>
  <si>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</si>
  <si>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</si>
  <si>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</si>
  <si>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</si>
  <si>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</si>
  <si>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</si>
  <si>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</si>
  <si>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</si>
  <si>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</si>
  <si>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</si>
  <si>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</si>
  <si>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</si>
  <si>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</si>
  <si>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</si>
  <si>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</si>
  <si>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</si>
  <si>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</si>
  <si>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</si>
  <si>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</si>
  <si>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</si>
  <si>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</si>
  <si>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</si>
  <si>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</si>
  <si>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</si>
  <si>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</si>
  <si>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</si>
  <si>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</si>
  <si>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</si>
  <si>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</si>
  <si>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</si>
  <si>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</si>
  <si>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</si>
  <si>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</si>
  <si>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</si>
  <si>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</si>
  <si>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</si>
  <si>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</si>
  <si>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</si>
  <si>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</si>
  <si>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</si>
  <si>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</si>
  <si>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</si>
  <si>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</si>
  <si>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</si>
  <si>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</si>
  <si>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</si>
  <si>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</si>
  <si>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</si>
  <si>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</si>
  <si>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</si>
  <si>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</si>
  <si>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</si>
  <si>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</si>
  <si>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</si>
  <si>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</si>
  <si>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</si>
  <si>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</si>
  <si>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</si>
  <si>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</si>
  <si>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</si>
  <si>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</si>
  <si>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</si>
  <si>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</si>
  <si>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</si>
  <si>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</si>
  <si>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</si>
  <si>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</si>
  <si>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</si>
  <si>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</si>
  <si>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</si>
  <si>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</si>
  <si>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</si>
  <si>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</si>
  <si>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</si>
  <si>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</si>
  <si>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</si>
  <si>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</si>
  <si>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</si>
  <si>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</si>
  <si>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</si>
  <si>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</si>
  <si>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</si>
  <si>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</si>
  <si>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</si>
  <si>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</si>
  <si>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</si>
  <si>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</si>
  <si>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</si>
  <si>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</si>
  <si>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</si>
  <si>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</si>
  <si>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</si>
  <si>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</si>
  <si>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</si>
  <si>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</si>
  <si>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</si>
  <si>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</si>
  <si>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</si>
  <si>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</si>
  <si>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</si>
  <si>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</si>
  <si>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</si>
  <si>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</si>
  <si>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</si>
  <si>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</si>
  <si>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</si>
  <si>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</si>
  <si>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</si>
  <si>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</si>
  <si>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</si>
  <si>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</si>
  <si>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</si>
  <si>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</si>
  <si>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</si>
  <si>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</si>
  <si>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</si>
  <si>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</si>
  <si>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</si>
  <si>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</si>
  <si>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</si>
  <si>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</si>
  <si>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</si>
  <si>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</si>
  <si>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</si>
  <si>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</si>
  <si>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</si>
  <si>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</si>
  <si>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</si>
  <si>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</si>
  <si>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</si>
  <si>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</si>
  <si>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</si>
  <si>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</si>
  <si>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</si>
  <si>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</si>
  <si>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</si>
  <si>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</si>
  <si>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</si>
  <si>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</si>
  <si>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</si>
  <si>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</si>
  <si>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</si>
  <si>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</si>
  <si>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</si>
  <si>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</si>
  <si>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</si>
  <si>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</si>
  <si>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</si>
  <si>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</si>
  <si>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</si>
  <si>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</si>
  <si>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</si>
  <si>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</si>
  <si>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</si>
  <si>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</si>
  <si>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</si>
  <si>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</si>
  <si>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</si>
  <si>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</si>
  <si>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</si>
  <si>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</si>
  <si>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</si>
  <si>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</si>
  <si>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</si>
  <si>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</si>
  <si>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</si>
  <si>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</si>
  <si>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</si>
  <si>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</si>
  <si>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</si>
  <si>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</si>
  <si>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</si>
  <si>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</si>
  <si>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</si>
  <si>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</si>
  <si>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</si>
  <si>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</si>
  <si>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</si>
  <si>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</si>
  <si>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</si>
  <si>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</si>
  <si>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</si>
  <si>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</si>
  <si>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</si>
  <si>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</si>
  <si>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</si>
  <si>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</si>
  <si>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</si>
  <si>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</si>
  <si>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</si>
  <si>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</si>
  <si>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</si>
  <si>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</si>
  <si>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</si>
  <si>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</si>
  <si>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</si>
  <si>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</si>
  <si>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</si>
  <si>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</si>
  <si>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</si>
  <si>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</si>
  <si>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</si>
  <si>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</si>
  <si>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</si>
  <si>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</si>
  <si>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</si>
  <si>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</si>
  <si>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</si>
  <si>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</si>
  <si>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</si>
  <si>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</si>
  <si>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</si>
  <si>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</si>
  <si>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</si>
  <si>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</si>
  <si>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</si>
  <si>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</si>
  <si>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</si>
  <si>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</si>
  <si>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</si>
  <si>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</si>
  <si>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</si>
  <si>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</si>
  <si>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</si>
  <si>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</si>
  <si>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</si>
  <si>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</si>
  <si>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</si>
  <si>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</si>
  <si>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</si>
  <si>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</si>
  <si>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</si>
  <si>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</si>
  <si>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</si>
  <si>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</si>
  <si>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</si>
  <si>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</si>
  <si>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</si>
  <si>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</si>
  <si>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</si>
  <si>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</si>
  <si>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</si>
  <si>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</si>
  <si>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</si>
  <si>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</si>
  <si>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</si>
  <si>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</si>
  <si>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</si>
  <si>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</si>
  <si>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</si>
  <si>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</si>
  <si>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</si>
  <si>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</si>
  <si>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</si>
  <si>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</si>
  <si>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</si>
  <si>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</si>
  <si>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</si>
  <si>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</si>
  <si>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</si>
  <si>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</si>
  <si>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</si>
  <si>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</si>
  <si>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</si>
  <si>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</si>
  <si>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</si>
  <si>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</si>
  <si>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</si>
  <si>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</si>
  <si>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</si>
  <si>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</si>
  <si>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</si>
  <si>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</si>
  <si>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</si>
  <si>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</si>
  <si>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</si>
  <si>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</si>
  <si>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</si>
  <si>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</si>
  <si>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</si>
  <si>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</si>
  <si>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</si>
  <si>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</si>
  <si>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</si>
  <si>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</si>
  <si>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</si>
  <si>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</si>
  <si>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</si>
  <si>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</si>
  <si>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</si>
  <si>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</si>
  <si>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</si>
  <si>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</si>
  <si>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</si>
  <si>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</si>
  <si>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</si>
  <si>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</si>
  <si>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</si>
  <si>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</si>
  <si>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</si>
  <si>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</si>
  <si>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</si>
  <si>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</si>
  <si>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</si>
  <si>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</si>
  <si>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</si>
  <si>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</si>
  <si>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</si>
  <si>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</si>
  <si>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</si>
  <si>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</si>
  <si>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</si>
  <si>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</si>
  <si>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</si>
  <si>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</si>
  <si>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</si>
  <si>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</si>
  <si>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</si>
  <si>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</si>
  <si>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</si>
  <si>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</si>
  <si>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</si>
  <si>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</si>
  <si>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</si>
  <si>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</si>
  <si>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</si>
  <si>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</si>
  <si>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</si>
  <si>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</si>
  <si>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</si>
  <si>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</si>
  <si>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</si>
  <si>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</si>
  <si>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</si>
  <si>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</si>
  <si>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</si>
  <si>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</si>
  <si>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</si>
  <si>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</si>
  <si>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</si>
  <si>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</si>
  <si>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</si>
  <si>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</si>
  <si>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</si>
  <si>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</si>
  <si>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</si>
  <si>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</si>
  <si>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</si>
  <si>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</si>
  <si>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</si>
  <si>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</si>
  <si>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</si>
  <si>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</si>
  <si>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</si>
  <si>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</si>
  <si>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</si>
  <si>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</si>
  <si>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</si>
  <si>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</si>
  <si>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</si>
  <si>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</si>
  <si>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</si>
  <si>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</si>
  <si>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</si>
  <si>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</si>
  <si>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</si>
  <si>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</si>
  <si>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</si>
  <si>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</si>
  <si>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</si>
  <si>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</si>
  <si>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</si>
  <si>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</si>
  <si>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</si>
  <si>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</si>
  <si>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</si>
  <si>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</si>
  <si>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</si>
  <si>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</si>
  <si>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</si>
  <si>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</si>
  <si>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</si>
  <si>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</si>
  <si>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</si>
  <si>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</si>
  <si>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</si>
  <si>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</si>
  <si>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</si>
  <si>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</si>
  <si>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</si>
  <si>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</si>
  <si>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</si>
  <si>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</si>
  <si>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</si>
  <si>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</si>
  <si>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</si>
  <si>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</si>
  <si>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</si>
  <si>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</si>
  <si>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</si>
  <si>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</si>
  <si>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</si>
  <si>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</si>
  <si>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</si>
  <si>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</si>
  <si>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</si>
  <si>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</si>
  <si>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</si>
  <si>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</si>
  <si>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</si>
  <si>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</si>
  <si>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</si>
  <si>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</si>
  <si>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</si>
  <si>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</si>
  <si>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</si>
  <si>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</si>
  <si>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</si>
  <si>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</si>
  <si>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</si>
  <si>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</si>
  <si>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</si>
  <si>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</si>
  <si>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</si>
  <si>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</si>
  <si>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</si>
  <si>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</si>
  <si>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</si>
  <si>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</si>
  <si>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</si>
  <si>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</si>
  <si>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</si>
  <si>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</si>
  <si>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</si>
  <si>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</si>
  <si>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</si>
  <si>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</si>
  <si>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</si>
  <si>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</si>
  <si>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</si>
  <si>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</si>
  <si>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</si>
  <si>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</si>
  <si>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</si>
  <si>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</si>
  <si>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</si>
  <si>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</si>
  <si>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</si>
  <si>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</si>
  <si>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</si>
  <si>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</si>
  <si>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</si>
  <si>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</si>
  <si>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</si>
  <si>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</si>
  <si>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</si>
  <si>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</si>
  <si>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</si>
  <si>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</si>
  <si>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</si>
  <si>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</si>
  <si>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</si>
  <si>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</si>
  <si>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</si>
  <si>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</si>
  <si>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</si>
  <si>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</si>
  <si>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</si>
  <si>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</si>
  <si>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</si>
  <si>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</si>
  <si>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</si>
  <si>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</si>
  <si>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</si>
  <si>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</si>
  <si>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</si>
  <si>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</si>
  <si>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</si>
  <si>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</si>
  <si>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</si>
  <si>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</si>
  <si>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</si>
  <si>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</si>
  <si>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</si>
  <si>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</si>
  <si>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</si>
  <si>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</si>
  <si>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</si>
  <si>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</si>
  <si>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</si>
  <si>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</si>
  <si>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</si>
  <si>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</si>
  <si>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</si>
  <si>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</si>
  <si>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</si>
  <si>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</si>
  <si>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</si>
  <si>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</si>
  <si>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</si>
  <si>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</si>
  <si>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</si>
  <si>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</si>
  <si>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</si>
  <si>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</si>
  <si>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</si>
  <si>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</si>
  <si>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</si>
  <si>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</si>
  <si>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</si>
  <si>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</si>
  <si>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</si>
  <si>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</si>
  <si>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</si>
  <si>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</si>
  <si>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</si>
  <si>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</si>
  <si>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</si>
  <si>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</si>
  <si>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</si>
  <si>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</si>
  <si>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</si>
  <si>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</si>
  <si>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</si>
  <si>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</si>
  <si>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</si>
  <si>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</si>
  <si>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</si>
  <si>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</si>
  <si>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</si>
  <si>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</si>
  <si>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</si>
  <si>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</si>
  <si>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</si>
  <si>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</si>
  <si>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</si>
  <si>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</si>
  <si>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</si>
  <si>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</si>
  <si>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</si>
  <si>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</si>
  <si>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</si>
  <si>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</si>
  <si>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</si>
  <si>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</si>
  <si>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</si>
  <si>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</si>
  <si>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</si>
  <si>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</si>
  <si>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</si>
  <si>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</si>
  <si>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</si>
  <si>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</si>
  <si>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</si>
  <si>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</si>
  <si>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</si>
  <si>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</si>
  <si>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</si>
  <si>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</si>
  <si>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</si>
  <si>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</si>
  <si>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</si>
  <si>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</si>
  <si>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</si>
  <si>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</si>
  <si>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</si>
  <si>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</si>
  <si>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</si>
  <si>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</si>
  <si>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</si>
  <si>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</si>
  <si>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</si>
  <si>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</si>
  <si>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</si>
  <si>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</si>
  <si>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</si>
  <si>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</si>
  <si>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</si>
  <si>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</si>
  <si>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</si>
  <si>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</si>
  <si>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</si>
  <si>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</si>
  <si>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</si>
  <si>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</si>
  <si>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</si>
  <si>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</si>
  <si>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</si>
  <si>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</si>
  <si>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</si>
  <si>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</si>
  <si>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</si>
  <si>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</si>
  <si>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</si>
  <si>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</si>
  <si>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</si>
  <si>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</si>
  <si>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</si>
  <si>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</si>
  <si>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</si>
  <si>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</si>
  <si>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</si>
  <si>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</si>
  <si>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</si>
  <si>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</si>
  <si>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</si>
  <si>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</si>
  <si>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</si>
  <si>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</si>
  <si>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</si>
  <si>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</si>
  <si>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</si>
  <si>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</si>
  <si>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</si>
  <si>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</si>
  <si>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</si>
  <si>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</si>
  <si>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</si>
  <si>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</si>
  <si>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</si>
  <si>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</si>
  <si>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</si>
  <si>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</si>
  <si>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</si>
  <si>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</si>
  <si>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</si>
  <si>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</si>
  <si>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</si>
  <si>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</si>
  <si>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</si>
  <si>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</si>
  <si>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</si>
  <si>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</si>
  <si>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</si>
  <si>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</si>
  <si>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</si>
  <si>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</si>
  <si>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</si>
  <si>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</si>
  <si>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</si>
  <si>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</si>
  <si>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</si>
  <si>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</si>
  <si>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</si>
  <si>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</si>
  <si>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</si>
  <si>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</si>
  <si>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</si>
  <si>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</si>
  <si>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</si>
  <si>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</si>
  <si>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</si>
  <si>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</si>
  <si>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</si>
  <si>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</si>
  <si>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</si>
  <si>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</si>
  <si>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</si>
  <si>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</si>
  <si>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</si>
  <si>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</si>
  <si>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</si>
  <si>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</si>
  <si>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</si>
  <si>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</si>
  <si>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</si>
  <si>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</si>
  <si>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</si>
  <si>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</si>
  <si>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</si>
  <si>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</si>
  <si>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</si>
  <si>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</si>
  <si>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</si>
  <si>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</si>
  <si>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</si>
  <si>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</si>
  <si>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</si>
  <si>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</si>
  <si>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</si>
  <si>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</si>
  <si>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</si>
  <si>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</si>
  <si>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</si>
  <si>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</si>
  <si>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</si>
  <si>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</si>
  <si>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</si>
  <si>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</si>
  <si>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</si>
  <si>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</si>
  <si>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</si>
  <si>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</si>
  <si>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</si>
  <si>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</si>
  <si>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</si>
  <si>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</si>
  <si>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</si>
  <si>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</si>
  <si>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</si>
  <si>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</si>
  <si>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</si>
  <si>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</si>
  <si>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</si>
  <si>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</si>
  <si>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</si>
  <si>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</si>
  <si>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</si>
  <si>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</si>
  <si>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</si>
  <si>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</si>
  <si>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</si>
  <si>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</si>
  <si>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</si>
  <si>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</si>
  <si>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</si>
  <si>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</si>
  <si>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</si>
  <si>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</si>
  <si>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</si>
  <si>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</si>
  <si>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</si>
  <si>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</si>
  <si>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</si>
  <si>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</si>
  <si>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</si>
  <si>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</si>
  <si>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</si>
  <si>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</si>
  <si>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</si>
  <si>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</si>
  <si>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</si>
  <si>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</si>
  <si>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</si>
  <si>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</si>
  <si>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</si>
  <si>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</si>
  <si>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</si>
  <si>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</si>
  <si>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</si>
  <si>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</si>
  <si>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</si>
  <si>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</si>
  <si>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</si>
  <si>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</si>
  <si>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</si>
  <si>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</si>
  <si>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</si>
  <si>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</si>
  <si>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</si>
  <si>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</si>
  <si>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</si>
  <si>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</si>
  <si>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</si>
  <si>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</si>
  <si>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</si>
  <si>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</si>
  <si>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</si>
  <si>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</si>
  <si>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</si>
  <si>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</si>
  <si>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</si>
  <si>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</si>
  <si>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</si>
  <si>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</si>
  <si>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</si>
  <si>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</si>
  <si>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</si>
  <si>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</si>
  <si>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</si>
  <si>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</si>
  <si>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</si>
  <si>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</si>
  <si>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</si>
  <si>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</si>
  <si>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</si>
  <si>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</si>
  <si>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</si>
  <si>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</si>
  <si>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</si>
  <si>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</si>
  <si>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</si>
  <si>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</si>
  <si>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</si>
  <si>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</si>
  <si>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</si>
  <si>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</si>
  <si>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</si>
  <si>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</si>
  <si>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</si>
  <si>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</si>
  <si>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</si>
  <si>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</si>
  <si>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</si>
  <si>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</si>
  <si>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</si>
  <si>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</si>
  <si>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</si>
  <si>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</si>
  <si>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</si>
  <si>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</si>
  <si>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</si>
  <si>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</si>
  <si>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</si>
  <si>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</si>
  <si>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</si>
  <si>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</si>
  <si>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</si>
  <si>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</si>
  <si>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</si>
  <si>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</si>
  <si>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</si>
  <si>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</si>
  <si>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</si>
  <si>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</si>
  <si>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</si>
  <si>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</si>
  <si>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</si>
  <si>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</si>
  <si>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</si>
  <si>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</si>
  <si>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</si>
  <si>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</si>
  <si>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</si>
  <si>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</si>
  <si>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</si>
  <si>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</si>
  <si>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</si>
  <si>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</si>
  <si>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</si>
  <si>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</si>
  <si>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</si>
  <si>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</si>
  <si>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</si>
  <si>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</si>
  <si>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</si>
  <si>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</si>
  <si>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</si>
  <si>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</si>
  <si>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</si>
  <si>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</si>
  <si>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</si>
  <si>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</si>
  <si>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</si>
  <si>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</si>
  <si>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</si>
  <si>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</si>
  <si>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</si>
  <si>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</si>
  <si>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</si>
  <si>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</si>
  <si>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</si>
  <si>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</si>
  <si>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</si>
  <si>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</si>
  <si>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</si>
  <si>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</si>
  <si>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</si>
  <si>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</si>
  <si>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</si>
  <si>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</si>
  <si>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</si>
  <si>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</si>
  <si>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</si>
  <si>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</si>
  <si>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</si>
  <si>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</si>
  <si>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</si>
  <si>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</si>
  <si>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</si>
  <si>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</si>
  <si>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</si>
  <si>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</si>
  <si>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</si>
  <si>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</si>
  <si>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</si>
  <si>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</si>
  <si>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</si>
  <si>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</si>
  <si>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</si>
  <si>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</si>
  <si>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</si>
  <si>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</si>
  <si>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</si>
  <si>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</si>
  <si>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</si>
  <si>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</si>
  <si>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</si>
  <si>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</si>
  <si>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</si>
  <si>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</si>
  <si>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</si>
  <si>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</si>
  <si>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</si>
  <si>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</si>
  <si>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</si>
  <si>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</si>
  <si>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</si>
  <si>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</si>
  <si>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</si>
  <si>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</si>
  <si>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</si>
  <si>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</si>
  <si>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</si>
  <si>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</si>
  <si>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</si>
  <si>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</si>
  <si>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</si>
  <si>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</si>
  <si>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</si>
  <si>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</si>
  <si>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</si>
  <si>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</si>
  <si>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</si>
  <si>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</si>
  <si>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</si>
  <si>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</si>
  <si>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</si>
  <si>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</si>
  <si>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</si>
  <si>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</si>
  <si>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</si>
  <si>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</si>
  <si>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</si>
  <si>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</si>
  <si>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</si>
  <si>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</si>
  <si>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</si>
  <si>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</si>
  <si>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</si>
  <si>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</si>
  <si>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</si>
  <si>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</si>
  <si>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</si>
  <si>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</si>
  <si>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</si>
  <si>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</si>
  <si>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</si>
  <si>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</si>
  <si>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</si>
  <si>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</si>
  <si>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</si>
  <si>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</si>
  <si>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</si>
  <si>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</si>
  <si>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</si>
  <si>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</si>
  <si>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</si>
  <si>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</si>
  <si>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</si>
  <si>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</si>
  <si>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</si>
  <si>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</si>
  <si>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</si>
  <si>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</si>
  <si>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</si>
  <si>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</si>
  <si>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</si>
  <si>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</si>
  <si>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</si>
  <si>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</si>
  <si>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</si>
  <si>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</si>
  <si>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</si>
  <si>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</si>
  <si>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</si>
  <si>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</si>
  <si>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</si>
  <si>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</si>
  <si>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</si>
  <si>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</si>
  <si>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</si>
  <si>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</si>
  <si>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</si>
  <si>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</si>
  <si>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</si>
  <si>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</si>
  <si>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</si>
  <si>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</si>
  <si>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</si>
  <si>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</si>
  <si>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</si>
  <si>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</si>
  <si>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</si>
  <si>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</si>
  <si>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</si>
  <si>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</si>
  <si>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</si>
  <si>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</si>
  <si>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</si>
  <si>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</si>
  <si>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</si>
  <si>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</si>
  <si>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</si>
  <si>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</si>
  <si>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</si>
  <si>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</si>
  <si>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</si>
  <si>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</si>
  <si>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</si>
  <si>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</si>
  <si>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</si>
  <si>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</si>
  <si>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</si>
  <si>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</si>
  <si>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</si>
  <si>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</si>
  <si>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</si>
  <si>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</si>
  <si>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</si>
  <si>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</si>
  <si>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</si>
  <si>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</si>
  <si>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</si>
  <si>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</si>
  <si>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</si>
  <si>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</si>
  <si>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</si>
  <si>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</si>
  <si>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</si>
  <si>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</si>
  <si>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</si>
  <si>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</si>
  <si>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</si>
  <si>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</si>
  <si>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</si>
  <si>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</si>
  <si>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</si>
  <si>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</si>
  <si>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</si>
  <si>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</si>
  <si>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</si>
  <si>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</si>
  <si>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</si>
  <si>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</si>
  <si>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</si>
  <si>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</si>
  <si>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</si>
  <si>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</si>
  <si>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</si>
  <si>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</si>
  <si>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</si>
  <si>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</si>
  <si>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</si>
  <si>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</si>
  <si>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</si>
  <si>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</si>
  <si>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</si>
  <si>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</si>
  <si>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</si>
  <si>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</si>
  <si>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</si>
  <si>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</si>
  <si>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</si>
  <si>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</si>
  <si>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</si>
  <si>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</si>
  <si>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</si>
  <si>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</si>
  <si>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</si>
  <si>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</si>
  <si>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</si>
  <si>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</si>
  <si>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</si>
  <si>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</si>
  <si>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</si>
  <si>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</si>
  <si>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</si>
  <si>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</si>
  <si>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</si>
  <si>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</si>
  <si>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</si>
  <si>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</si>
  <si>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</si>
  <si>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</si>
  <si>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</si>
  <si>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</si>
  <si>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</si>
  <si>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</si>
  <si>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</si>
  <si>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</si>
  <si>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</si>
  <si>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</si>
  <si>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</si>
  <si>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</si>
  <si>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</si>
  <si>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</si>
  <si>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</si>
  <si>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</si>
  <si>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</si>
  <si>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</si>
  <si>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</si>
  <si>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</si>
  <si>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</si>
  <si>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</si>
  <si>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</si>
  <si>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</si>
  <si>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</si>
  <si>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</si>
  <si>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</si>
  <si>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</si>
  <si>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</si>
  <si>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</si>
  <si>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</si>
  <si>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</si>
  <si>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</si>
  <si>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</si>
  <si>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</si>
  <si>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</si>
  <si>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</si>
  <si>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</si>
  <si>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</si>
  <si>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</si>
  <si>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</si>
  <si>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</si>
  <si>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</si>
  <si>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</si>
  <si>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</si>
  <si>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</si>
  <si>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</si>
  <si>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</si>
  <si>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</si>
  <si>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</si>
  <si>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</si>
  <si>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</si>
  <si>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</si>
  <si>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</si>
  <si>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</si>
  <si>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</si>
  <si>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</si>
  <si>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</si>
  <si>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</si>
  <si>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</si>
  <si>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</si>
  <si>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</si>
  <si>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</si>
  <si>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</si>
  <si>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</si>
  <si>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</si>
  <si>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</si>
  <si>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</si>
  <si>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</si>
  <si>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</si>
  <si>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</si>
  <si>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</si>
  <si>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</si>
  <si>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</si>
  <si>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</si>
  <si>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</si>
  <si>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</si>
  <si>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</si>
  <si>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</si>
  <si>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</si>
  <si>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</si>
  <si>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</si>
  <si>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</si>
  <si>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</si>
  <si>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</si>
  <si>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</si>
  <si>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</si>
  <si>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</si>
  <si>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</si>
  <si>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</si>
  <si>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</si>
  <si>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</si>
  <si>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</si>
  <si>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</si>
  <si>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</si>
  <si>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</si>
  <si>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</si>
  <si>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</si>
  <si>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</si>
  <si>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</si>
  <si>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</si>
  <si>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</si>
  <si>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</si>
  <si>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</si>
  <si>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</si>
  <si>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</si>
  <si>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</si>
  <si>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</si>
  <si>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</si>
  <si>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</si>
  <si>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</si>
  <si>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</si>
  <si>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</si>
  <si>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</si>
  <si>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</si>
  <si>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</si>
  <si>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</si>
  <si>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</si>
  <si>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</si>
  <si>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</si>
  <si>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</si>
  <si>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</si>
  <si>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</si>
  <si>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</si>
  <si>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</si>
  <si>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</si>
  <si>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</si>
  <si>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</si>
  <si>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</si>
  <si>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</si>
  <si>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</si>
  <si>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</si>
  <si>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</si>
  <si>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</si>
  <si>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</si>
  <si>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</si>
  <si>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</si>
  <si>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</si>
  <si>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</si>
  <si>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</si>
  <si>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</si>
  <si>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</si>
  <si>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</si>
  <si>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</si>
  <si>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</si>
  <si>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</si>
  <si>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</si>
  <si>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</si>
  <si>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</si>
  <si>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</si>
  <si>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</si>
  <si>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</si>
  <si>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</si>
  <si>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</si>
  <si>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</si>
  <si>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</si>
  <si>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</si>
  <si>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</si>
  <si>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</si>
  <si>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</si>
  <si>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</si>
  <si>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</si>
  <si>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</si>
  <si>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</si>
  <si>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</si>
  <si>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</si>
  <si>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</si>
  <si>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</si>
  <si>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</si>
  <si>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</si>
  <si>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</si>
  <si>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</si>
  <si>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</si>
  <si>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</si>
  <si>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</si>
  <si>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</si>
  <si>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</si>
  <si>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</si>
  <si>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</si>
  <si>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</si>
  <si>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</si>
  <si>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</si>
  <si>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</si>
  <si>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</si>
  <si>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</si>
  <si>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</si>
  <si>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</si>
  <si>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</si>
  <si>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</si>
  <si>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</si>
  <si>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</si>
  <si>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</si>
  <si>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</si>
  <si>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</si>
  <si>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</si>
  <si>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</si>
  <si>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</si>
  <si>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</si>
  <si>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</si>
  <si>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</si>
  <si>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</si>
  <si>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</si>
  <si>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</si>
  <si>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</si>
  <si>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</si>
  <si>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</si>
  <si>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</si>
  <si>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</si>
  <si>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</si>
  <si>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</si>
  <si>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</si>
  <si>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</si>
  <si>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</si>
  <si>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</si>
  <si>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</si>
  <si>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</si>
  <si>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</si>
  <si>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</si>
  <si>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</si>
  <si>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</si>
  <si>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</si>
  <si>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</si>
  <si>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</si>
  <si>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</si>
  <si>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</si>
  <si>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</si>
  <si>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</si>
  <si>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</si>
  <si>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</si>
  <si>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</si>
  <si>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</si>
  <si>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</si>
  <si>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</si>
  <si>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</si>
  <si>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</si>
  <si>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</si>
  <si>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</si>
  <si>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</si>
  <si>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</si>
  <si>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</si>
  <si>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</si>
  <si>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</si>
  <si>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</si>
  <si>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</si>
  <si>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</si>
  <si>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</si>
  <si>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</si>
  <si>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</si>
  <si>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</si>
  <si>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</si>
  <si>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</si>
  <si>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</si>
  <si>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</si>
  <si>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</si>
  <si>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</si>
  <si>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</si>
  <si>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</si>
  <si>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</si>
  <si>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</si>
  <si>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</si>
  <si>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</si>
  <si>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</si>
  <si>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</si>
  <si>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</si>
  <si>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</si>
  <si>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</si>
  <si>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</si>
  <si>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</si>
  <si>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</si>
  <si>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</si>
  <si>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</si>
  <si>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</si>
  <si>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</si>
  <si>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</si>
  <si>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</si>
  <si>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</si>
  <si>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</si>
  <si>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</si>
  <si>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</si>
  <si>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</si>
  <si>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</si>
  <si>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</si>
  <si>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</si>
  <si>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</si>
  <si>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</si>
  <si>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</si>
  <si>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</si>
  <si>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</si>
  <si>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</si>
  <si>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</si>
  <si>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</si>
  <si>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</si>
  <si>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</si>
  <si>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</si>
  <si>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</si>
  <si>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</si>
  <si>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</si>
  <si>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</si>
  <si>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</si>
  <si>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</si>
  <si>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</si>
  <si>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</si>
  <si>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</si>
  <si>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</si>
  <si>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</si>
  <si>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</si>
  <si>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</si>
  <si>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</si>
  <si>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</si>
  <si>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</si>
  <si>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</si>
  <si>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</si>
  <si>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</si>
  <si>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</si>
  <si>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</si>
  <si>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</si>
  <si>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</si>
  <si>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</si>
  <si>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</si>
  <si>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</si>
  <si>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</si>
  <si>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</si>
  <si>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</si>
  <si>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</si>
  <si>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</si>
  <si>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</si>
  <si>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</si>
  <si>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</si>
  <si>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</si>
  <si>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</si>
  <si>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</si>
  <si>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</si>
  <si>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</si>
  <si>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</si>
  <si>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</si>
  <si>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</si>
  <si>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</si>
  <si>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</si>
  <si>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</si>
  <si>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</si>
  <si>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</si>
  <si>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</si>
  <si>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</si>
  <si>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</si>
  <si>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</si>
  <si>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</si>
  <si>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</si>
  <si>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</si>
  <si>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</si>
  <si>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</si>
  <si>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</si>
  <si>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</si>
  <si>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</si>
  <si>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</si>
  <si>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</si>
  <si>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</si>
  <si>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</si>
  <si>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</si>
  <si>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</si>
  <si>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</si>
  <si>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</si>
  <si>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</si>
  <si>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</si>
  <si>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</si>
  <si>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</si>
  <si>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</si>
  <si>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</si>
  <si>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</si>
  <si>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</si>
  <si>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</si>
  <si>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</si>
  <si>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</si>
  <si>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</si>
  <si>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</si>
  <si>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</si>
  <si>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</si>
  <si>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</si>
  <si>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</si>
  <si>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</si>
  <si>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</si>
  <si>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</si>
  <si>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</si>
  <si>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</si>
  <si>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</si>
  <si>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</si>
  <si>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</si>
  <si>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</si>
  <si>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</si>
  <si>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</si>
  <si>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</si>
  <si>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</si>
  <si>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</si>
  <si>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</si>
  <si>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</si>
  <si>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</si>
  <si>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</si>
  <si>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</si>
  <si>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</si>
  <si>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</si>
  <si>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</si>
  <si>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</si>
  <si>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</si>
  <si>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</si>
  <si>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</si>
  <si>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</si>
  <si>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</si>
  <si>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</si>
  <si>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</si>
  <si>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</si>
  <si>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</si>
  <si>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</si>
  <si>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</si>
  <si>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</si>
  <si>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</si>
  <si>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</si>
  <si>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</si>
  <si>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</si>
  <si>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</si>
  <si>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</si>
  <si>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</si>
  <si>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</si>
  <si>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</si>
  <si>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</si>
  <si>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</si>
  <si>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</si>
  <si>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</si>
  <si>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</si>
  <si>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</si>
  <si>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</si>
  <si>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</si>
  <si>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</si>
  <si>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</si>
  <si>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</si>
  <si>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</si>
  <si>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</si>
  <si>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</si>
  <si>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</si>
  <si>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</si>
  <si>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</si>
  <si>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</si>
  <si>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</si>
  <si>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</si>
  <si>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</si>
  <si>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</si>
  <si>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</si>
  <si>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</si>
  <si>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</si>
  <si>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</si>
  <si>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</si>
  <si>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</si>
  <si>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</si>
  <si>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</si>
  <si>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</si>
  <si>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</si>
  <si>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</si>
  <si>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</si>
  <si>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</si>
  <si>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</si>
  <si>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</si>
  <si>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</si>
  <si>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</si>
  <si>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</si>
  <si>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</si>
  <si>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</si>
  <si>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</si>
  <si>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</si>
  <si>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</si>
  <si>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</si>
  <si>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</si>
  <si>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</si>
  <si>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</si>
  <si>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</si>
  <si>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</si>
  <si>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</si>
  <si>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</si>
  <si>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</si>
  <si>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</si>
  <si>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</si>
  <si>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</si>
  <si>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</si>
  <si>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</si>
  <si>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</si>
  <si>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</si>
  <si>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</si>
  <si>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</si>
  <si>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</si>
  <si>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</si>
  <si>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</si>
  <si>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</si>
  <si>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</si>
  <si>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</si>
  <si>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</si>
  <si>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</si>
  <si>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</si>
  <si>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</si>
  <si>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</si>
  <si>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</si>
  <si>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</si>
  <si>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</si>
  <si>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</si>
  <si>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</si>
  <si>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</si>
  <si>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</si>
  <si>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</si>
  <si>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</si>
  <si>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</si>
  <si>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</si>
  <si>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</si>
  <si>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</si>
  <si>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</si>
  <si>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</si>
  <si>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</si>
  <si>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</si>
  <si>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</si>
  <si>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</si>
  <si>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</si>
  <si>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</si>
  <si>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</si>
  <si>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</si>
  <si>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</si>
  <si>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</si>
  <si>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</si>
  <si>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</si>
  <si>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</si>
  <si>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</si>
  <si>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</si>
  <si>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</si>
  <si>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</si>
  <si>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</si>
  <si>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</si>
  <si>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</si>
  <si>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</si>
  <si>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</si>
  <si>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</si>
  <si>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</si>
  <si>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</si>
  <si>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</si>
  <si>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</si>
  <si>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</si>
  <si>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</si>
  <si>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</si>
  <si>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</si>
  <si>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</si>
  <si>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</si>
  <si>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</si>
  <si>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</si>
  <si>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</si>
  <si>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</si>
  <si>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</si>
  <si>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</si>
  <si>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</si>
  <si>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</si>
  <si>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</si>
  <si>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</si>
  <si>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</si>
  <si>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</si>
  <si>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</si>
  <si>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</si>
  <si>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</si>
  <si>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</si>
  <si>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</si>
  <si>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</si>
  <si>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</si>
  <si>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</si>
  <si>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</si>
  <si>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</si>
  <si>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</si>
  <si>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</si>
  <si>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</si>
  <si>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</si>
  <si>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</si>
  <si>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</si>
  <si>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</si>
  <si>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</si>
  <si>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</si>
  <si>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</si>
  <si>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</si>
  <si>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</si>
  <si>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</si>
  <si>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</si>
  <si>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</si>
  <si>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</si>
  <si>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</si>
  <si>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</si>
  <si>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</si>
  <si>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</si>
  <si>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</si>
  <si>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</si>
  <si>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</si>
  <si>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</si>
  <si>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</si>
  <si>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</si>
  <si>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</si>
  <si>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</si>
  <si>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</si>
  <si>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</si>
  <si>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</si>
  <si>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</si>
  <si>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</si>
  <si>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</si>
  <si>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</si>
  <si>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</si>
  <si>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</si>
  <si>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</si>
  <si>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</si>
  <si>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</si>
  <si>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</si>
  <si>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</si>
  <si>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</si>
  <si>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</si>
  <si>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</si>
  <si>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</si>
  <si>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</si>
  <si>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</si>
  <si>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</si>
  <si>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</si>
  <si>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</si>
  <si>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</si>
  <si>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</si>
  <si>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</si>
  <si>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</si>
  <si>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</si>
  <si>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</si>
  <si>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</si>
  <si>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</si>
  <si>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</si>
  <si>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</si>
  <si>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</si>
  <si>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</si>
  <si>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</si>
  <si>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</si>
  <si>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</si>
  <si>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</si>
  <si>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</si>
  <si>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</si>
  <si>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</si>
  <si>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</si>
  <si>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</si>
  <si>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</si>
  <si>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</si>
  <si>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</si>
  <si>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</si>
  <si>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</si>
  <si>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</si>
  <si>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</si>
  <si>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</si>
  <si>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</si>
  <si>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</si>
  <si>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</si>
  <si>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</si>
  <si>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</si>
  <si>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</si>
  <si>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</si>
  <si>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</si>
  <si>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</si>
  <si>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</si>
  <si>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</si>
  <si>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</si>
  <si>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</si>
  <si>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</si>
  <si>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</si>
  <si>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</si>
  <si>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</si>
  <si>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</si>
  <si>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</si>
  <si>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</si>
  <si>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</si>
  <si>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</si>
  <si>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</si>
  <si>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</si>
  <si>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</si>
  <si>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</si>
  <si>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</si>
  <si>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</si>
  <si>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</si>
  <si>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</si>
  <si>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</si>
  <si>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</si>
  <si>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</si>
  <si>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</si>
  <si>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</si>
  <si>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</si>
  <si>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</si>
  <si>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</si>
  <si>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</si>
  <si>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</si>
  <si>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</si>
  <si>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</si>
  <si>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</si>
  <si>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</si>
  <si>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</si>
  <si>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</si>
  <si>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</si>
  <si>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</si>
  <si>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</si>
  <si>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</si>
  <si>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</si>
  <si>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</si>
  <si>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</si>
  <si>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</si>
  <si>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</si>
  <si>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</si>
  <si>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</si>
  <si>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</si>
  <si>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</si>
  <si>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</si>
  <si>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</si>
  <si>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</si>
  <si>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</si>
  <si>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</si>
  <si>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</si>
  <si>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</si>
  <si>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</si>
  <si>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</si>
  <si>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</si>
  <si>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</si>
  <si>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</si>
  <si>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</si>
  <si>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</si>
  <si>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</si>
  <si>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</si>
  <si>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</si>
  <si>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</si>
  <si>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</si>
  <si>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</si>
  <si>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</si>
  <si>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</si>
  <si>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</si>
  <si>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</si>
  <si>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</si>
  <si>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</si>
  <si>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</si>
  <si>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</si>
  <si>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</si>
  <si>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</si>
  <si>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</si>
  <si>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</si>
  <si>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</si>
  <si>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</si>
  <si>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</si>
  <si>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</si>
  <si>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</si>
  <si>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</si>
  <si>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</si>
  <si>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</si>
  <si>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</si>
  <si>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</si>
  <si>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</si>
  <si>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</si>
  <si>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</si>
  <si>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</si>
  <si>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</si>
  <si>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</si>
  <si>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</si>
  <si>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</si>
  <si>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</si>
  <si>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</si>
  <si>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</si>
  <si>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</si>
  <si>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</si>
  <si>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</si>
  <si>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</si>
  <si>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</si>
  <si>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</si>
  <si>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</si>
  <si>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</si>
  <si>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</si>
  <si>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</si>
  <si>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</si>
  <si>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</si>
  <si>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</si>
  <si>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</si>
  <si>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</si>
  <si>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</si>
  <si>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</si>
  <si>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</si>
  <si>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</si>
  <si>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</si>
  <si>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</si>
  <si>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</si>
  <si>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</si>
  <si>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</si>
  <si>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</si>
  <si>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</si>
  <si>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</si>
  <si>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</si>
  <si>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</si>
  <si>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</si>
  <si>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</si>
  <si>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</si>
  <si>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</si>
  <si>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</si>
  <si>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</si>
  <si>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</si>
  <si>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</si>
  <si>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</si>
  <si>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</si>
  <si>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</si>
  <si>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</si>
  <si>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</si>
  <si>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</si>
  <si>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</si>
  <si>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</si>
  <si>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</si>
  <si>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</si>
  <si>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</si>
  <si>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</si>
  <si>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</si>
  <si>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</si>
  <si>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</si>
  <si>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</si>
  <si>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</si>
  <si>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</si>
  <si>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</si>
  <si>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</si>
  <si>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</si>
  <si>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</si>
  <si>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</si>
  <si>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</si>
  <si>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</si>
  <si>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</si>
  <si>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</si>
  <si>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</si>
  <si>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</si>
  <si>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</si>
  <si>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</si>
  <si>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</si>
  <si>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</si>
  <si>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</si>
  <si>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</si>
  <si>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</si>
  <si>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</si>
  <si>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</si>
  <si>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</si>
  <si>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</si>
  <si>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</si>
  <si>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</si>
  <si>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</si>
  <si>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</si>
  <si>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</si>
  <si>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</si>
  <si>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</si>
  <si>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</si>
  <si>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</si>
  <si>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</si>
  <si>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</si>
  <si>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</si>
  <si>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</si>
  <si>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</si>
  <si>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</si>
  <si>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</si>
  <si>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</si>
  <si>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</si>
  <si>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</si>
  <si>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</si>
  <si>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</si>
  <si>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</si>
  <si>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</si>
  <si>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</si>
  <si>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</si>
  <si>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</si>
  <si>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</si>
  <si>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</si>
  <si>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</si>
  <si>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</si>
  <si>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</si>
  <si>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</si>
  <si>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</si>
  <si>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</si>
  <si>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</si>
  <si>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</si>
  <si>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</si>
  <si>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</si>
  <si>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</si>
  <si>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</si>
  <si>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</si>
  <si>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</si>
  <si>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</si>
  <si>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</si>
  <si>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</si>
  <si>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</si>
  <si>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</si>
  <si>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</si>
  <si>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</si>
  <si>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</si>
  <si>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</si>
  <si>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</si>
  <si>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</si>
  <si>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</si>
  <si>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</si>
  <si>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</si>
  <si>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</si>
  <si>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</si>
  <si>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</si>
  <si>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</si>
  <si>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</si>
  <si>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</si>
  <si>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</si>
  <si>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</si>
  <si>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</si>
  <si>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</si>
  <si>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</si>
  <si>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</si>
  <si>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</si>
  <si>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</si>
  <si>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</si>
  <si>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</si>
  <si>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</si>
  <si>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</si>
  <si>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</si>
  <si>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</si>
  <si>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</si>
  <si>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</si>
  <si>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</si>
  <si>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</si>
  <si>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</si>
  <si>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</si>
  <si>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</si>
  <si>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</si>
  <si>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</si>
  <si>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</si>
  <si>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</si>
  <si>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</si>
  <si>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</si>
  <si>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</si>
  <si>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</si>
  <si>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</si>
  <si>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</si>
  <si>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</si>
  <si>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</si>
  <si>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</si>
  <si>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</si>
  <si>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</si>
  <si>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</si>
  <si>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</si>
  <si>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</si>
  <si>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</si>
  <si>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</si>
  <si>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</si>
  <si>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</si>
  <si>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</si>
  <si>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</si>
  <si>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</si>
  <si>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</si>
  <si>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</si>
  <si>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</si>
  <si>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</si>
  <si>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</si>
  <si>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</si>
  <si>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</si>
  <si>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</si>
  <si>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</si>
  <si>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</si>
  <si>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</si>
  <si>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</si>
  <si>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</si>
  <si>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</si>
  <si>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</si>
  <si>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</si>
  <si>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</si>
  <si>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</si>
  <si>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</si>
  <si>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</si>
  <si>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</si>
  <si>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</si>
  <si>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</si>
  <si>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</si>
  <si>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</si>
  <si>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</si>
  <si>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</si>
  <si>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</si>
  <si>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</si>
  <si>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</si>
  <si>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</si>
  <si>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</si>
  <si>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</si>
  <si>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</si>
  <si>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</si>
  <si>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</si>
  <si>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</si>
  <si>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</si>
  <si>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</si>
  <si>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</si>
  <si>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</si>
  <si>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</si>
  <si>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</si>
  <si>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</si>
  <si>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</si>
  <si>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</si>
  <si>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</si>
  <si>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</si>
  <si>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</si>
  <si>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</si>
  <si>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</si>
  <si>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</si>
  <si>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</si>
  <si>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</si>
  <si>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</si>
  <si>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</si>
  <si>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</si>
  <si>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</si>
  <si>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</si>
  <si>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</si>
  <si>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</si>
  <si>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</si>
  <si>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</si>
  <si>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</si>
  <si>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</si>
  <si>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</si>
  <si>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</si>
  <si>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</si>
  <si>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</si>
  <si>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</si>
  <si>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</si>
  <si>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</si>
  <si>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</si>
  <si>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</si>
  <si>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</si>
  <si>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</si>
  <si>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</si>
  <si>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</si>
  <si>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</si>
  <si>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</si>
  <si>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</si>
  <si>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</si>
  <si>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</si>
  <si>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</si>
  <si>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</si>
  <si>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</si>
  <si>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</si>
  <si>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</si>
  <si>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</si>
  <si>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</si>
  <si>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</si>
  <si>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</si>
  <si>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</si>
  <si>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</si>
  <si>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</si>
  <si>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</si>
  <si>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</si>
  <si>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</si>
  <si>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</si>
  <si>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</si>
  <si>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</si>
  <si>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</si>
  <si>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</si>
  <si>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</si>
  <si>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</si>
  <si>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</si>
  <si>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</si>
  <si>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</si>
  <si>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</si>
  <si>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</si>
  <si>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</si>
  <si>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</si>
  <si>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</si>
  <si>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</si>
  <si>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</si>
  <si>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</si>
  <si>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</si>
  <si>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</si>
  <si>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</si>
  <si>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</si>
  <si>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</si>
  <si>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</si>
  <si>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</si>
  <si>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</si>
  <si>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</si>
  <si>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</si>
  <si>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</si>
  <si>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</si>
  <si>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</si>
  <si>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</si>
  <si>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</si>
  <si>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</si>
  <si>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</si>
  <si>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</si>
  <si>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</si>
  <si>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</si>
  <si>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</si>
  <si>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</si>
  <si>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</si>
  <si>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</si>
  <si>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</si>
  <si>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</si>
  <si>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</si>
  <si>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</si>
  <si>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</si>
  <si>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</si>
  <si>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</si>
  <si>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</si>
  <si>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</si>
  <si>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</si>
  <si>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</si>
  <si>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</si>
  <si>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</si>
  <si>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</si>
  <si>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</si>
  <si>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</si>
  <si>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</si>
  <si>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</si>
  <si>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</si>
  <si>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</si>
  <si>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</si>
  <si>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</si>
  <si>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</si>
  <si>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</si>
  <si>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</si>
  <si>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</si>
  <si>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</si>
  <si>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</si>
  <si>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</si>
  <si>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</si>
  <si>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</si>
  <si>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</si>
  <si>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</si>
  <si>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</si>
  <si>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</si>
  <si>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</si>
  <si>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</si>
  <si>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</si>
  <si>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</si>
  <si>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</si>
  <si>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</si>
  <si>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</si>
  <si>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</si>
  <si>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</si>
  <si>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</si>
  <si>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</si>
  <si>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</si>
  <si>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</si>
  <si>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</si>
  <si>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</si>
  <si>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</si>
  <si>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</si>
  <si>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</si>
  <si>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</si>
  <si>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</si>
  <si>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</si>
  <si>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</si>
  <si>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</si>
  <si>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</si>
  <si>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</si>
  <si>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</si>
  <si>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</si>
  <si>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</si>
  <si>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</si>
  <si>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</si>
  <si>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</si>
  <si>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</si>
  <si>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</si>
  <si>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</si>
  <si>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</si>
  <si>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</si>
  <si>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</si>
  <si>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</si>
  <si>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</si>
  <si>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</si>
  <si>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</si>
  <si>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</si>
  <si>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</si>
  <si>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</si>
  <si>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</si>
  <si>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</si>
  <si>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</si>
  <si>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</si>
  <si>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</si>
  <si>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</si>
  <si>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</si>
  <si>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</si>
  <si>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</si>
  <si>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</si>
  <si>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</si>
  <si>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</si>
  <si>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</si>
  <si>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</si>
  <si>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</si>
  <si>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</si>
  <si>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</si>
  <si>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</si>
  <si>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</si>
  <si>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</si>
  <si>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</si>
  <si>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</si>
  <si>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</si>
  <si>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</si>
  <si>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</si>
  <si>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</si>
  <si>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</si>
  <si>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</si>
  <si>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</si>
  <si>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</si>
  <si>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</si>
  <si>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</si>
  <si>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</si>
  <si>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</si>
  <si>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</si>
  <si>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</si>
  <si>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</si>
  <si>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</si>
  <si>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</si>
  <si>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</si>
  <si>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</si>
  <si>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</si>
  <si>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</si>
  <si>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</si>
  <si>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</si>
  <si>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</si>
  <si>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</si>
  <si>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</si>
  <si>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</si>
  <si>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</si>
  <si>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</si>
  <si>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</si>
  <si>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</si>
  <si>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</si>
  <si>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</si>
  <si>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</si>
  <si>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</si>
  <si>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</si>
  <si>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</si>
  <si>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</si>
  <si>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</si>
  <si>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</si>
  <si>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</si>
  <si>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</si>
  <si>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</si>
  <si>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</si>
  <si>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</si>
  <si>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</si>
  <si>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</si>
  <si>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</si>
  <si>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</si>
  <si>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</si>
  <si>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</si>
  <si>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</si>
  <si>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</si>
  <si>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</si>
  <si>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</si>
  <si>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</si>
  <si>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</si>
  <si>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</si>
  <si>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</si>
  <si>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</si>
  <si>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</si>
  <si>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</si>
  <si>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</si>
  <si>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</si>
  <si>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</si>
  <si>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</si>
  <si>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</si>
  <si>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</si>
  <si>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</si>
  <si>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</si>
  <si>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</si>
  <si>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</si>
  <si>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</si>
  <si>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</si>
  <si>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</si>
  <si>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</si>
  <si>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</si>
  <si>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</si>
  <si>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</si>
  <si>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</si>
  <si>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</si>
  <si>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</si>
  <si>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</si>
  <si>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</si>
  <si>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</si>
  <si>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</si>
  <si>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</si>
  <si>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</si>
  <si>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</si>
  <si>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</si>
  <si>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</si>
  <si>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</si>
  <si>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</si>
  <si>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</si>
  <si>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</si>
  <si>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</si>
  <si>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</si>
  <si>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</si>
  <si>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</si>
  <si>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</si>
  <si>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</si>
  <si>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</si>
  <si>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</si>
  <si>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</si>
  <si>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</si>
  <si>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</si>
  <si>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</si>
  <si>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</si>
  <si>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</si>
  <si>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</si>
  <si>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</si>
  <si>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</si>
  <si>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</si>
  <si>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</si>
  <si>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</si>
  <si>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</si>
  <si>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</si>
  <si>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</si>
  <si>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</si>
  <si>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</si>
  <si>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</si>
  <si>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</si>
  <si>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</si>
  <si>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</si>
  <si>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</si>
  <si>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</si>
  <si>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</si>
  <si>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</si>
  <si>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</si>
  <si>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</si>
  <si>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</si>
  <si>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</si>
  <si>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</si>
  <si>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</si>
  <si>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</si>
  <si>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</si>
  <si>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</si>
  <si>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</si>
  <si>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</si>
  <si>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</si>
  <si>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</si>
  <si>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</si>
  <si>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</si>
  <si>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</si>
  <si>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</si>
  <si>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</si>
  <si>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</si>
  <si>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</si>
  <si>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</si>
  <si>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</si>
  <si>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</si>
  <si>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</si>
  <si>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</si>
  <si>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</si>
  <si>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</si>
  <si>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</si>
  <si>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</si>
  <si>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</si>
  <si>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</si>
  <si>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</si>
  <si>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</si>
  <si>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</si>
  <si>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</si>
  <si>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</si>
  <si>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</si>
  <si>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</si>
  <si>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</si>
  <si>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</si>
  <si>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</si>
  <si>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</si>
  <si>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</si>
  <si>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</si>
  <si>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</si>
  <si>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</si>
  <si>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</si>
  <si>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</si>
  <si>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</si>
  <si>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</si>
  <si>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</si>
  <si>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</si>
  <si>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</si>
  <si>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</si>
  <si>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</si>
  <si>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</si>
  <si>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</si>
  <si>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</si>
  <si>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</si>
  <si>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</si>
  <si>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</si>
  <si>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</si>
  <si>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</si>
  <si>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</si>
  <si>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</si>
  <si>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</si>
  <si>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</si>
  <si>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</si>
  <si>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</si>
  <si>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</si>
  <si>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</si>
  <si>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</si>
  <si>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</si>
  <si>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</si>
  <si>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</si>
  <si>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</si>
  <si>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</si>
  <si>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</si>
  <si>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</si>
  <si>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</si>
  <si>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</si>
  <si>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</si>
  <si>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</si>
  <si>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</si>
  <si>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</si>
  <si>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</si>
  <si>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</si>
  <si>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</si>
  <si>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</si>
  <si>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</si>
  <si>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</si>
  <si>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</si>
  <si>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</si>
  <si>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</si>
  <si>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</si>
  <si>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</si>
  <si>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</si>
  <si>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</si>
  <si>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</si>
  <si>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</si>
  <si>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</si>
  <si>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</si>
  <si>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</si>
  <si>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</si>
  <si>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</si>
  <si>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</si>
  <si>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</si>
  <si>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</si>
  <si>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</si>
  <si>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</si>
  <si>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</si>
  <si>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</si>
  <si>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</si>
  <si>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</si>
  <si>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</si>
  <si>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</si>
  <si>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</si>
  <si>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</si>
  <si>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</si>
  <si>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</si>
  <si>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</si>
  <si>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</si>
  <si>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</si>
  <si>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</si>
  <si>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</si>
  <si>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</si>
  <si>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</si>
  <si>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</si>
  <si>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</si>
  <si>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</si>
  <si>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</si>
  <si>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</si>
  <si>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</si>
  <si>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</si>
  <si>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</si>
  <si>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</si>
  <si>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</si>
  <si>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</si>
  <si>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</si>
  <si>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</si>
  <si>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</si>
  <si>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</si>
  <si>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</si>
  <si>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</si>
  <si>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</si>
  <si>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</si>
  <si>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</si>
  <si>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</si>
  <si>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</si>
  <si>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</si>
  <si>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</si>
  <si>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</si>
  <si>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</si>
  <si>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</si>
  <si>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</si>
  <si>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</si>
  <si>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</si>
  <si>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</si>
  <si>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</si>
  <si>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</si>
  <si>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</si>
  <si>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</si>
  <si>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</si>
  <si>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</si>
  <si>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</si>
  <si>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</si>
  <si>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</si>
  <si>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</si>
  <si>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</si>
  <si>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</si>
  <si>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</si>
  <si>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</si>
  <si>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</si>
  <si>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</si>
  <si>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</si>
  <si>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</si>
  <si>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</si>
  <si>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</si>
  <si>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</si>
  <si>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</si>
  <si>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</si>
  <si>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</si>
  <si>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</si>
  <si>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</si>
  <si>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</si>
  <si>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</si>
  <si>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</si>
  <si>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</si>
  <si>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</si>
  <si>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</si>
  <si>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</si>
  <si>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</si>
  <si>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</si>
  <si>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</si>
  <si>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</si>
  <si>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</si>
  <si>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</si>
  <si>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</si>
  <si>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</si>
  <si>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</si>
  <si>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</si>
  <si>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</si>
  <si>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</si>
  <si>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</si>
  <si>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</si>
  <si>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</si>
  <si>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</si>
  <si>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</si>
  <si>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</si>
  <si>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</si>
  <si>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</si>
  <si>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</si>
  <si>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</si>
  <si>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</si>
  <si>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</si>
  <si>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</si>
  <si>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</si>
  <si>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</si>
  <si>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</si>
  <si>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</si>
  <si>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</si>
  <si>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</si>
  <si>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</si>
  <si>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</si>
  <si>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</si>
  <si>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</si>
  <si>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</si>
  <si>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</si>
  <si>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</si>
  <si>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</si>
  <si>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</si>
  <si>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</si>
  <si>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</si>
  <si>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</si>
  <si>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</si>
  <si>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</si>
  <si>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</si>
  <si>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</si>
  <si>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</si>
  <si>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</si>
  <si>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</si>
  <si>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</si>
  <si>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</si>
  <si>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</si>
  <si>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</si>
  <si>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</si>
  <si>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</si>
  <si>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</si>
  <si>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</si>
  <si>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</si>
  <si>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</si>
  <si>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</si>
  <si>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</si>
  <si>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</si>
  <si>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</si>
  <si>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</si>
  <si>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</si>
  <si>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</si>
  <si>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</si>
  <si>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</si>
  <si>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</si>
  <si>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</si>
  <si>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</si>
  <si>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</si>
  <si>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</si>
  <si>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</si>
  <si>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</si>
  <si>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</si>
  <si>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</si>
  <si>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</si>
  <si>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</si>
  <si>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</si>
  <si>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</si>
  <si>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</si>
  <si>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</si>
  <si>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</si>
  <si>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</si>
  <si>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</si>
  <si>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</si>
  <si>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</si>
  <si>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</si>
  <si>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</si>
  <si>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</si>
  <si>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</si>
  <si>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</si>
  <si>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</si>
  <si>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</si>
  <si>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</si>
  <si>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</si>
  <si>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</si>
  <si>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</si>
  <si>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</si>
  <si>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</si>
  <si>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</si>
  <si>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</si>
  <si>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</si>
  <si>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</si>
  <si>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</si>
  <si>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</si>
  <si>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</si>
  <si>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</si>
  <si>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</si>
  <si>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</si>
  <si>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</si>
  <si>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</si>
  <si>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</si>
  <si>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</si>
  <si>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</si>
  <si>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</si>
  <si>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</si>
  <si>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</si>
  <si>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</si>
  <si>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</si>
  <si>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</si>
  <si>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</si>
  <si>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</si>
  <si>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</si>
  <si>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</si>
  <si>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</si>
  <si>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</si>
  <si>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</si>
  <si>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</si>
  <si>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</si>
  <si>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</si>
  <si>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</si>
  <si>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</si>
  <si>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</si>
  <si>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</si>
  <si>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</si>
  <si>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</si>
  <si>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</si>
  <si>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</si>
  <si>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</si>
  <si>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</si>
  <si>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</si>
  <si>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</si>
  <si>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</si>
  <si>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</si>
  <si>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</si>
  <si>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</si>
  <si>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</si>
  <si>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</si>
  <si>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</si>
  <si>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</si>
  <si>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</si>
  <si>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</si>
  <si>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</si>
  <si>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</si>
  <si>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</si>
  <si>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</si>
  <si>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</si>
  <si>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</si>
  <si>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</si>
  <si>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</si>
  <si>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</si>
  <si>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</si>
  <si>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</si>
  <si>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</si>
  <si>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</si>
  <si>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</si>
  <si>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</si>
  <si>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</si>
  <si>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</si>
  <si>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</si>
  <si>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</si>
  <si>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</si>
  <si>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</si>
  <si>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</si>
  <si>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</si>
  <si>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</si>
  <si>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</si>
  <si>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</si>
  <si>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</si>
  <si>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</si>
  <si>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</si>
  <si>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</si>
  <si>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</si>
  <si>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</si>
  <si>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</si>
  <si>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</si>
  <si>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</si>
  <si>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</si>
  <si>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</si>
  <si>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</si>
  <si>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</si>
  <si>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</si>
  <si>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</si>
  <si>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</si>
  <si>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</si>
  <si>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</si>
  <si>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</si>
  <si>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</si>
  <si>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</si>
  <si>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</si>
  <si>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</si>
  <si>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</si>
  <si>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</si>
  <si>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</si>
  <si>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</si>
  <si>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</si>
  <si>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</si>
  <si>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</si>
  <si>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</si>
  <si>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</si>
  <si>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</si>
  <si>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</si>
  <si>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</si>
  <si>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</si>
  <si>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</si>
  <si>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</si>
  <si>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</si>
  <si>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</si>
  <si>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</si>
  <si>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</si>
  <si>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</si>
  <si>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</si>
  <si>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</si>
  <si>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</si>
  <si>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</si>
  <si>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</si>
  <si>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</si>
  <si>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</si>
  <si>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</si>
  <si>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</si>
  <si>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</si>
  <si>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</si>
  <si>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</si>
  <si>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</si>
  <si>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</si>
  <si>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</si>
  <si>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</si>
  <si>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</si>
  <si>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</si>
  <si>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</si>
  <si>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</si>
  <si>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</si>
  <si>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</si>
  <si>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</si>
  <si>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</si>
  <si>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</si>
  <si>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</si>
  <si>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</si>
  <si>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</si>
  <si>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</si>
  <si>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</si>
  <si>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</si>
  <si>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</si>
  <si>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</si>
  <si>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</si>
  <si>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</si>
  <si>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</si>
  <si>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</si>
  <si>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</si>
  <si>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</si>
  <si>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</si>
  <si>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</si>
  <si>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</si>
  <si>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</si>
  <si>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</si>
  <si>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</si>
  <si>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</si>
  <si>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</si>
  <si>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</si>
  <si>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</si>
  <si>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</si>
  <si>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</si>
  <si>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</si>
  <si>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</si>
  <si>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</si>
  <si>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</si>
  <si>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</si>
  <si>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</si>
  <si>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</si>
  <si>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</si>
  <si>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</si>
  <si>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</si>
  <si>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</si>
  <si>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</si>
  <si>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</si>
  <si>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</si>
  <si>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</si>
  <si>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</si>
  <si>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</si>
  <si>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</si>
  <si>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</si>
  <si>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</si>
  <si>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</si>
  <si>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</si>
  <si>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</si>
  <si>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</si>
  <si>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</si>
  <si>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</si>
  <si>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</si>
  <si>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</si>
  <si>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</si>
  <si>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</si>
  <si>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</si>
  <si>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</si>
  <si>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</si>
  <si>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</si>
  <si>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</si>
  <si>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</si>
  <si>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</si>
  <si>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</si>
  <si>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</si>
  <si>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</si>
  <si>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</si>
  <si>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</si>
  <si>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</si>
  <si>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</si>
  <si>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</si>
  <si>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</si>
  <si>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</si>
  <si>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</si>
  <si>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</si>
  <si>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</si>
  <si>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</si>
  <si>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</si>
  <si>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</si>
  <si>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</si>
  <si>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</si>
  <si>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</si>
  <si>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</si>
  <si>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</si>
  <si>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</si>
  <si>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</si>
  <si>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</si>
  <si>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</si>
  <si>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</si>
  <si>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</si>
  <si>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</si>
  <si>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</si>
  <si>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</si>
  <si>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</si>
  <si>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</si>
  <si>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</si>
  <si>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</si>
  <si>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</si>
  <si>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</si>
  <si>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</si>
  <si>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</si>
  <si>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</si>
  <si>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</si>
  <si>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</si>
  <si>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</si>
  <si>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</si>
  <si>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</si>
  <si>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</si>
  <si>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</si>
  <si>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</si>
  <si>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</si>
  <si>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</si>
  <si>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</si>
  <si>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</si>
  <si>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</si>
  <si>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</si>
  <si>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</si>
  <si>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</si>
  <si>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</si>
  <si>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</si>
  <si>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</si>
  <si>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</si>
  <si>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</si>
  <si>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</si>
  <si>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</si>
  <si>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</si>
  <si>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</si>
  <si>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</si>
  <si>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</si>
  <si>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</si>
  <si>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</si>
  <si>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</si>
  <si>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</si>
  <si>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</si>
  <si>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</si>
  <si>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</si>
  <si>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</si>
  <si>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</si>
  <si>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</si>
  <si>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</si>
  <si>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</si>
  <si>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</si>
  <si>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</si>
  <si>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</si>
  <si>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</si>
  <si>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</si>
  <si>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</si>
  <si>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</si>
  <si>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</si>
  <si>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</si>
  <si>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</si>
  <si>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</si>
  <si>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</si>
  <si>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</si>
  <si>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</si>
  <si>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</si>
  <si>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</si>
  <si>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</si>
  <si>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</si>
  <si>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</si>
  <si>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</si>
  <si>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</si>
  <si>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</si>
  <si>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</si>
  <si>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</si>
  <si>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</si>
  <si>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</si>
  <si>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</si>
  <si>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</si>
  <si>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</si>
  <si>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</si>
  <si>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</si>
  <si>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</si>
  <si>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</si>
  <si>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</si>
  <si>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</si>
  <si>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</si>
  <si>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</si>
  <si>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</si>
  <si>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</si>
  <si>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</si>
  <si>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</si>
  <si>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</si>
  <si>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</si>
  <si>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</si>
  <si>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</si>
  <si>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</si>
  <si>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</si>
  <si>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</si>
  <si>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</si>
  <si>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</si>
  <si>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</si>
  <si>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</si>
  <si>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</si>
  <si>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</si>
  <si>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</si>
  <si>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</si>
  <si>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</si>
  <si>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</si>
  <si>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</si>
  <si>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</si>
  <si>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</si>
  <si>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</si>
  <si>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</si>
  <si>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</si>
  <si>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</si>
  <si>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</si>
  <si>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</si>
  <si>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</si>
  <si>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</si>
  <si>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</si>
  <si>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</si>
  <si>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</si>
  <si>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</si>
  <si>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</si>
  <si>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</si>
  <si>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</si>
  <si>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</si>
  <si>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</si>
  <si>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</si>
  <si>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</si>
  <si>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</si>
  <si>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</si>
  <si>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</si>
  <si>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</si>
  <si>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</si>
  <si>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</si>
  <si>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</si>
  <si>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</si>
  <si>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</si>
  <si>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</si>
  <si>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</si>
  <si>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</si>
  <si>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</si>
  <si>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</si>
  <si>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</si>
  <si>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</si>
  <si>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</si>
  <si>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</si>
  <si>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</si>
  <si>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</si>
  <si>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</si>
  <si>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</si>
  <si>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</si>
  <si>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</si>
  <si>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</si>
  <si>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</si>
  <si>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</si>
  <si>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</si>
  <si>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</si>
  <si>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</si>
  <si>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</si>
  <si>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</si>
  <si>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</si>
  <si>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</si>
  <si>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</si>
  <si>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</si>
  <si>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</si>
  <si>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</si>
  <si>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</si>
  <si>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</si>
  <si>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</si>
  <si>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</si>
  <si>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</si>
  <si>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</si>
  <si>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</si>
  <si>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</si>
  <si>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</si>
  <si>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</si>
  <si>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</si>
  <si>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</si>
  <si>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</si>
  <si>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</si>
  <si>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</si>
  <si>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</si>
  <si>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</si>
  <si>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</si>
  <si>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</si>
  <si>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</si>
  <si>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</si>
  <si>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</si>
  <si>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</si>
  <si>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</si>
  <si>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</si>
  <si>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</si>
  <si>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</si>
  <si>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</si>
  <si>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</si>
  <si>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</si>
  <si>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</si>
  <si>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</si>
  <si>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</si>
  <si>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</si>
  <si>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</si>
  <si>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</si>
  <si>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</si>
  <si>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</si>
  <si>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</si>
  <si>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</si>
  <si>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</si>
  <si>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</si>
  <si>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</si>
  <si>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</si>
  <si>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</si>
  <si>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</si>
  <si>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</si>
  <si>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</si>
  <si>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</si>
  <si>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</si>
  <si>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</si>
  <si>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</si>
  <si>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</si>
  <si>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</si>
  <si>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</si>
  <si>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</si>
  <si>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</si>
  <si>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</si>
  <si>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</si>
  <si>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</si>
  <si>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</si>
  <si>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</si>
  <si>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</si>
  <si>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</si>
  <si>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</si>
  <si>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</si>
  <si>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</si>
  <si>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</si>
  <si>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</si>
  <si>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</si>
  <si>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</si>
  <si>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</si>
  <si>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</si>
  <si>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</si>
  <si>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</si>
  <si>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</si>
  <si>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</si>
  <si>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</si>
  <si>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</si>
  <si>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</si>
  <si>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</si>
  <si>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</si>
  <si>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</si>
  <si>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</si>
  <si>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</si>
  <si>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</si>
  <si>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</si>
  <si>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</si>
  <si>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</si>
  <si>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</si>
  <si>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</si>
  <si>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</si>
  <si>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</si>
  <si>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</si>
  <si>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</si>
  <si>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</si>
  <si>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</si>
  <si>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</si>
  <si>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</si>
  <si>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</si>
  <si>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</si>
  <si>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</si>
  <si>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</si>
  <si>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</si>
  <si>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</si>
  <si>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</si>
  <si>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</si>
  <si>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</si>
  <si>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</si>
  <si>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</si>
  <si>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</si>
  <si>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</si>
  <si>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</si>
  <si>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</si>
  <si>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</si>
  <si>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</si>
  <si>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</si>
  <si>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</si>
  <si>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</si>
  <si>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</si>
  <si>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</si>
  <si>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</si>
  <si>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</si>
  <si>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</si>
  <si>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</si>
  <si>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</si>
  <si>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</si>
  <si>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</si>
  <si>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</si>
  <si>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</si>
  <si>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</si>
  <si>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</si>
  <si>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</si>
  <si>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</si>
  <si>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</si>
  <si>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</si>
  <si>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</si>
  <si>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</si>
  <si>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</si>
  <si>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</si>
  <si>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</si>
  <si>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</si>
  <si>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</si>
  <si>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</si>
  <si>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</si>
  <si>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</si>
  <si>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</si>
  <si>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</si>
  <si>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</si>
  <si>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</si>
  <si>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</si>
  <si>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</si>
  <si>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</si>
  <si>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</si>
  <si>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</si>
  <si>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</si>
  <si>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</si>
  <si>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</si>
  <si>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</si>
  <si>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</si>
  <si>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</si>
  <si>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</si>
  <si>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</si>
  <si>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</si>
  <si>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</si>
  <si>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</si>
  <si>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</si>
  <si>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</si>
  <si>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</si>
  <si>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</si>
  <si>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</si>
  <si>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</si>
  <si>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</si>
  <si>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</si>
  <si>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</si>
  <si>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</si>
  <si>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</si>
  <si>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</si>
  <si>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</si>
  <si>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</si>
  <si>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</si>
  <si>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</si>
  <si>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</si>
  <si>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</si>
  <si>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</si>
  <si>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</si>
  <si>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</si>
  <si>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</si>
  <si>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</si>
  <si>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</si>
  <si>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</si>
  <si>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</si>
  <si>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</si>
  <si>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</si>
  <si>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</si>
  <si>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</si>
  <si>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</si>
  <si>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</si>
  <si>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</si>
  <si>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</si>
  <si>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</si>
  <si>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</si>
  <si>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</si>
  <si>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</si>
  <si>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</si>
  <si>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</si>
  <si>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</si>
  <si>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</si>
  <si>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</si>
  <si>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</si>
  <si>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</si>
  <si>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</si>
  <si>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</si>
  <si>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</si>
  <si>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</si>
  <si>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</si>
  <si>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</si>
  <si>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</si>
  <si>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</si>
  <si>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</si>
  <si>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</si>
  <si>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</si>
  <si>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</si>
  <si>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</si>
  <si>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</si>
  <si>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</si>
  <si>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</si>
  <si>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</si>
  <si>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</si>
  <si>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</si>
  <si>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</si>
  <si>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</si>
  <si>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</si>
  <si>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</si>
  <si>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</si>
  <si>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</si>
  <si>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</si>
  <si>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</si>
  <si>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</si>
  <si>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</si>
  <si>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</si>
  <si>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</si>
  <si>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</si>
  <si>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</si>
  <si>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</si>
  <si>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</si>
  <si>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</si>
  <si>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</si>
  <si>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</si>
  <si>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</si>
  <si>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</si>
  <si>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</si>
  <si>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</si>
  <si>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</si>
  <si>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</si>
  <si>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</si>
  <si>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</si>
  <si>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</si>
  <si>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</si>
  <si>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</si>
  <si>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</si>
  <si>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</si>
  <si>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</si>
  <si>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</si>
  <si>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</si>
  <si>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</si>
  <si>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</si>
  <si>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</si>
  <si>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</si>
  <si>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</si>
  <si>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</si>
  <si>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</si>
  <si>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</si>
  <si>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</si>
  <si>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</si>
  <si>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</si>
  <si>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</si>
  <si>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</si>
  <si>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</si>
  <si>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</si>
  <si>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</si>
  <si>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</si>
  <si>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</si>
  <si>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</si>
  <si>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</si>
  <si>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</si>
  <si>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</si>
  <si>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</si>
  <si>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</si>
  <si>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</si>
  <si>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</si>
  <si>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</si>
  <si>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</si>
  <si>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</si>
  <si>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</si>
  <si>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</si>
  <si>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</si>
  <si>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</si>
  <si>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</si>
  <si>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</si>
  <si>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</si>
  <si>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</si>
  <si>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</si>
  <si>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</si>
  <si>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</si>
  <si>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</si>
  <si>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</si>
  <si>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</si>
  <si>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</si>
  <si>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</si>
  <si>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</si>
  <si>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</si>
  <si>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</si>
  <si>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</si>
  <si>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</si>
  <si>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</si>
  <si>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</si>
  <si>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</si>
  <si>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</si>
  <si>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</si>
  <si>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</si>
  <si>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</si>
  <si>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</si>
  <si>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</si>
  <si>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</si>
  <si>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</si>
  <si>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</si>
  <si>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</si>
  <si>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</si>
  <si>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</si>
  <si>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</si>
  <si>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</si>
  <si>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</si>
  <si>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</si>
  <si>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</si>
  <si>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</si>
  <si>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</si>
  <si>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</si>
  <si>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</si>
  <si>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</si>
  <si>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</si>
  <si>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</si>
  <si>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</si>
  <si>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</si>
  <si>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</si>
  <si>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</si>
  <si>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</si>
  <si>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</si>
  <si>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</si>
  <si>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</si>
  <si>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</si>
  <si>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</si>
  <si>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</si>
  <si>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</si>
  <si>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</si>
  <si>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</si>
  <si>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</si>
  <si>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</si>
  <si>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</si>
  <si>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</si>
  <si>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</si>
  <si>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</si>
  <si>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</si>
  <si>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</si>
  <si>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</si>
  <si>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</si>
  <si>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</si>
  <si>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</si>
  <si>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</si>
  <si>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</si>
  <si>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</si>
  <si>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</si>
  <si>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</si>
  <si>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</si>
  <si>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</si>
  <si>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</si>
  <si>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</si>
  <si>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</si>
  <si>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</si>
  <si>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</si>
  <si>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</si>
  <si>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</si>
  <si>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</si>
  <si>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</si>
  <si>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</si>
  <si>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</si>
  <si>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</si>
  <si>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</si>
  <si>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</si>
  <si>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</si>
  <si>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</si>
  <si>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</si>
  <si>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</si>
  <si>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</si>
  <si>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</si>
  <si>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</si>
  <si>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</si>
  <si>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</si>
  <si>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</si>
  <si>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</si>
  <si>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</si>
  <si>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</si>
  <si>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</si>
  <si>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</si>
  <si>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</si>
  <si>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</si>
  <si>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</si>
  <si>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</si>
  <si>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</si>
  <si>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</si>
  <si>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</si>
  <si>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</si>
  <si>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</si>
  <si>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</si>
  <si>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</si>
  <si>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</si>
  <si>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</si>
  <si>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</si>
  <si>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</si>
  <si>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</si>
  <si>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</si>
  <si>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</si>
  <si>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</si>
  <si>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</si>
  <si>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</si>
  <si>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</si>
  <si>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</si>
  <si>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</si>
  <si>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</si>
  <si>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</si>
  <si>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</si>
  <si>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</si>
  <si>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</si>
  <si>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</si>
  <si>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</si>
  <si>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</si>
  <si>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</si>
  <si>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</si>
  <si>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</si>
  <si>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</si>
  <si>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</si>
  <si>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</si>
  <si>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</si>
  <si>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</si>
  <si>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</si>
  <si>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</si>
  <si>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</si>
  <si>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</si>
  <si>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</si>
  <si>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</si>
  <si>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</si>
  <si>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</si>
  <si>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</si>
  <si>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</si>
  <si>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</si>
  <si>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</si>
  <si>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</si>
  <si>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</si>
  <si>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</si>
  <si>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</si>
  <si>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</si>
  <si>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</si>
  <si>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</si>
  <si>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</si>
  <si>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</si>
  <si>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</si>
  <si>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</si>
  <si>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</si>
  <si>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</si>
  <si>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</si>
  <si>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</si>
  <si>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</si>
  <si>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</si>
  <si>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</si>
  <si>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</si>
  <si>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</si>
  <si>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</si>
  <si>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</si>
  <si>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</si>
  <si>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</si>
  <si>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</si>
  <si>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</si>
  <si>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</si>
  <si>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</si>
  <si>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</si>
  <si>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</si>
  <si>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</si>
  <si>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</si>
  <si>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</si>
  <si>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</si>
  <si>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</si>
  <si>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</si>
  <si>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</si>
  <si>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</si>
  <si>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</si>
  <si>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</si>
  <si>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</si>
  <si>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</si>
  <si>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</si>
  <si>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</si>
  <si>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</si>
  <si>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</si>
  <si>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</si>
  <si>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</si>
  <si>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</si>
  <si>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</si>
  <si>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</si>
  <si>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</si>
  <si>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</si>
  <si>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</si>
  <si>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</si>
  <si>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</si>
  <si>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</si>
  <si>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</si>
  <si>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</si>
  <si>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</si>
  <si>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</si>
  <si>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</si>
  <si>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</si>
  <si>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</si>
  <si>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</si>
  <si>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</si>
  <si>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</si>
  <si>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</si>
  <si>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</si>
  <si>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</si>
  <si>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</si>
  <si>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</si>
  <si>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</si>
  <si>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</si>
  <si>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</si>
  <si>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</si>
  <si>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</si>
  <si>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</si>
  <si>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</si>
  <si>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</si>
  <si>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</si>
  <si>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</si>
  <si>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</si>
  <si>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</si>
  <si>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</si>
  <si>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</si>
  <si>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</si>
  <si>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</si>
  <si>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</si>
  <si>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</si>
  <si>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</si>
  <si>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</si>
  <si>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</si>
  <si>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</si>
  <si>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</si>
  <si>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</si>
  <si>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</si>
  <si>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</si>
  <si>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</si>
  <si>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</si>
  <si>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</si>
  <si>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</si>
  <si>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</si>
  <si>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</si>
  <si>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</si>
  <si>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</si>
  <si>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</si>
  <si>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</si>
  <si>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</si>
  <si>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</si>
  <si>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</si>
  <si>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</si>
  <si>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</si>
  <si>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</si>
  <si>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</si>
  <si>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</si>
  <si>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</si>
  <si>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</si>
  <si>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</si>
  <si>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</si>
  <si>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</si>
  <si>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</si>
  <si>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</si>
  <si>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</si>
  <si>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</si>
  <si>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</si>
  <si>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</si>
  <si>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</si>
  <si>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</si>
  <si>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</si>
  <si>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</si>
  <si>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</si>
  <si>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</si>
  <si>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</si>
  <si>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</si>
  <si>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</si>
  <si>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</si>
  <si>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</si>
  <si>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</si>
  <si>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</si>
  <si>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</si>
  <si>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</si>
  <si>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</si>
  <si>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</si>
  <si>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</si>
  <si>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</si>
  <si>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</si>
  <si>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</si>
  <si>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</si>
  <si>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</si>
  <si>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</si>
  <si>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</si>
  <si>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</si>
  <si>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</si>
  <si>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</si>
  <si>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</si>
  <si>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</si>
  <si>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</si>
  <si>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</si>
  <si>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</si>
  <si>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</si>
  <si>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</si>
  <si>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</si>
  <si>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</si>
  <si>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</si>
  <si>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</si>
  <si>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</si>
  <si>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</si>
  <si>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</si>
  <si>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</si>
  <si>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</si>
  <si>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</si>
  <si>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</si>
  <si>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</si>
  <si>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</si>
  <si>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</si>
  <si>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</si>
  <si>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</si>
  <si>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</si>
  <si>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</si>
  <si>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</si>
  <si>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</si>
  <si>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</si>
  <si>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</si>
  <si>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</si>
  <si>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</si>
  <si>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</si>
  <si>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</si>
  <si>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</si>
  <si>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</si>
  <si>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</si>
  <si>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</si>
  <si>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</si>
  <si>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</si>
  <si>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</si>
  <si>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</si>
  <si>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</si>
  <si>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</si>
  <si>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</si>
  <si>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</si>
  <si>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</si>
  <si>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</si>
  <si>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</si>
  <si>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</si>
  <si>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</si>
  <si>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</si>
  <si>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</si>
  <si>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</si>
  <si>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</si>
  <si>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</si>
  <si>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</si>
  <si>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</si>
  <si>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</si>
  <si>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</si>
  <si>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</si>
  <si>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</si>
  <si>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</si>
  <si>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</si>
  <si>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</si>
  <si>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</si>
  <si>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</si>
  <si>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</si>
  <si>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</si>
  <si>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</si>
  <si>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</si>
  <si>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</si>
  <si>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</si>
  <si>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</si>
  <si>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</si>
  <si>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</si>
  <si>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</si>
  <si>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</si>
  <si>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</si>
  <si>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</si>
  <si>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</si>
  <si>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</si>
  <si>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</si>
  <si>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</si>
  <si>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</si>
  <si>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</si>
  <si>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</si>
  <si>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</si>
  <si>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</si>
  <si>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</si>
  <si>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</si>
  <si>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</si>
  <si>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</si>
  <si>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</si>
  <si>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</si>
  <si>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</si>
  <si>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</si>
  <si>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</si>
  <si>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</si>
  <si>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</si>
  <si>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</si>
  <si>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</si>
  <si>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</si>
  <si>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</si>
  <si>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</si>
  <si>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</si>
  <si>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</si>
  <si>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</si>
  <si>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</si>
  <si>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</si>
  <si>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</si>
  <si>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</si>
  <si>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</si>
  <si>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</si>
  <si>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</si>
  <si>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</si>
  <si>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</si>
  <si>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</si>
  <si>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</si>
  <si>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</si>
  <si>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</si>
  <si>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</si>
  <si>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</si>
  <si>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</si>
  <si>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</si>
  <si>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</si>
  <si>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</si>
  <si>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</si>
  <si>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</si>
  <si>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</si>
  <si>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</si>
  <si>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</si>
  <si>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</si>
  <si>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</si>
  <si>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</si>
  <si>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</si>
  <si>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</si>
  <si>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</si>
  <si>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</si>
  <si>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</si>
  <si>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</si>
  <si>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</si>
  <si>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</si>
  <si>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</si>
  <si>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</si>
  <si>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</si>
  <si>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</si>
  <si>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</si>
  <si>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</si>
  <si>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</si>
  <si>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</si>
  <si>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</si>
  <si>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</si>
  <si>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</si>
  <si>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</si>
  <si>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</si>
  <si>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</si>
  <si>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</si>
  <si>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</si>
  <si>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</si>
  <si>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</si>
  <si>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</si>
  <si>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</si>
  <si>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</si>
  <si>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</si>
  <si>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</si>
  <si>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</si>
  <si>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</si>
  <si>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</si>
  <si>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</si>
  <si>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</si>
  <si>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</si>
  <si>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</si>
  <si>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</si>
  <si>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</si>
  <si>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</si>
  <si>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</si>
  <si>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</si>
  <si>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</si>
  <si>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</si>
  <si>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</si>
  <si>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</si>
  <si>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</si>
  <si>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</si>
  <si>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</si>
  <si>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</si>
  <si>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</si>
  <si>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</si>
  <si>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</si>
  <si>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</si>
  <si>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</si>
  <si>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</si>
  <si>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</si>
  <si>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</si>
  <si>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</si>
  <si>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</si>
  <si>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</si>
  <si>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</si>
  <si>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</si>
  <si>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</si>
  <si>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</si>
  <si>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</si>
  <si>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</si>
  <si>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</si>
  <si>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</si>
  <si>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</si>
  <si>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</si>
  <si>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</si>
  <si>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</si>
  <si>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</si>
  <si>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</si>
  <si>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</si>
  <si>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</si>
  <si>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</si>
  <si>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</si>
  <si>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</si>
  <si>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</si>
  <si>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</si>
  <si>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</si>
  <si>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</si>
  <si>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</si>
  <si>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</si>
  <si>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</si>
  <si>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</si>
  <si>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</si>
  <si>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</si>
  <si>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</si>
  <si>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</si>
  <si>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</si>
  <si>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</si>
  <si>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</si>
  <si>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</si>
  <si>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</si>
  <si>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</si>
  <si>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</si>
  <si>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</si>
  <si>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</si>
  <si>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</si>
  <si>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</si>
  <si>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</si>
  <si>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</si>
  <si>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</si>
  <si>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</si>
  <si>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</si>
  <si>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</si>
  <si>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</si>
  <si>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</si>
  <si>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</si>
  <si>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</si>
  <si>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</si>
  <si>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</si>
  <si>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</si>
  <si>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</si>
  <si>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</si>
  <si>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</si>
  <si>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</si>
  <si>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</si>
  <si>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</si>
  <si>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</si>
  <si>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</si>
  <si>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</si>
  <si>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</si>
  <si>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</si>
  <si>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</si>
  <si>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</si>
  <si>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</si>
  <si>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</si>
  <si>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</si>
  <si>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</si>
  <si>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</si>
  <si>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</si>
  <si>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</si>
  <si>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</si>
  <si>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</si>
  <si>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</si>
  <si>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</si>
  <si>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</si>
  <si>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</si>
  <si>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</si>
  <si>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</si>
  <si>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</si>
  <si>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</si>
  <si>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</si>
  <si>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</si>
  <si>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</si>
  <si>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</si>
  <si>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</si>
  <si>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</si>
  <si>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</si>
  <si>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</si>
  <si>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</si>
  <si>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</si>
  <si>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</si>
  <si>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</si>
  <si>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</si>
  <si>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</si>
  <si>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</si>
  <si>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</si>
  <si>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</si>
  <si>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</si>
  <si>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</si>
  <si>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</si>
  <si>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</si>
  <si>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</si>
  <si>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</si>
  <si>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</si>
  <si>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</si>
  <si>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</si>
  <si>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</si>
  <si>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</si>
  <si>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</si>
  <si>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</si>
  <si>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</si>
  <si>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</si>
  <si>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</si>
  <si>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</si>
  <si>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</si>
  <si>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</si>
  <si>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</si>
  <si>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</si>
  <si>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</si>
  <si>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</si>
  <si>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</si>
  <si>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</si>
  <si>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</si>
  <si>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</si>
  <si>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</si>
  <si>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</si>
  <si>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</si>
  <si>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</si>
  <si>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</si>
  <si>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</si>
  <si>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</si>
  <si>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</si>
  <si>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</si>
  <si>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</si>
  <si>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</si>
  <si>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</si>
  <si>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</si>
  <si>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</si>
  <si>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</si>
  <si>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</si>
  <si>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</si>
  <si>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</si>
  <si>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</si>
  <si>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</si>
  <si>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</si>
  <si>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</si>
  <si>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</si>
  <si>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</si>
  <si>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</si>
  <si>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</si>
  <si>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</si>
  <si>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</si>
  <si>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</si>
  <si>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</si>
  <si>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</si>
  <si>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</si>
  <si>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</si>
  <si>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</si>
  <si>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</si>
  <si>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</si>
  <si>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</si>
  <si>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</si>
  <si>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</si>
  <si>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</si>
  <si>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</si>
  <si>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</si>
  <si>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</si>
  <si>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</si>
  <si>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</si>
  <si>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</si>
  <si>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</si>
  <si>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</si>
  <si>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</si>
  <si>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</si>
  <si>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</si>
  <si>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</si>
  <si>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</si>
  <si>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</si>
  <si>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</si>
  <si>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</si>
  <si>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</si>
  <si>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</si>
  <si>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</si>
  <si>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</si>
  <si>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</si>
  <si>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</si>
  <si>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</si>
  <si>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</si>
  <si>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</si>
  <si>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</si>
  <si>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</si>
  <si>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</si>
  <si>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</si>
  <si>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</si>
  <si>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</si>
  <si>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</si>
  <si>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</si>
  <si>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</si>
  <si>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</si>
  <si>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</si>
  <si>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</si>
  <si>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</si>
  <si>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</si>
  <si>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</si>
  <si>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</si>
  <si>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</si>
  <si>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</si>
  <si>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</si>
  <si>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</si>
  <si>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</si>
  <si>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</si>
  <si>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</si>
  <si>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</si>
  <si>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</si>
  <si>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</si>
  <si>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</si>
  <si>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</si>
  <si>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</si>
  <si>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</si>
  <si>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</si>
  <si>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</si>
  <si>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</si>
  <si>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</si>
  <si>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</si>
  <si>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</si>
  <si>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</si>
  <si>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</si>
  <si>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</si>
  <si>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</si>
  <si>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</si>
  <si>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</si>
  <si>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</si>
  <si>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</si>
  <si>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</si>
  <si>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</si>
  <si>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</si>
  <si>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</si>
  <si>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</si>
  <si>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</si>
  <si>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</si>
  <si>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</si>
  <si>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</si>
  <si>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</si>
  <si>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</si>
  <si>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</si>
  <si>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</si>
  <si>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</si>
  <si>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</si>
  <si>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</si>
  <si>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</si>
  <si>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</si>
  <si>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</si>
  <si>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</si>
  <si>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</si>
  <si>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</si>
  <si>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</si>
  <si>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</si>
  <si>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</si>
  <si>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</si>
  <si>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</si>
  <si>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</si>
  <si>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</si>
  <si>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</si>
  <si>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</si>
  <si>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</si>
  <si>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</si>
  <si>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</si>
  <si>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</si>
  <si>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</si>
  <si>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</si>
  <si>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</si>
  <si>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</si>
  <si>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</si>
  <si>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</si>
  <si>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</si>
  <si>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</si>
  <si>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</si>
  <si>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</si>
  <si>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</si>
  <si>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</si>
  <si>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</si>
  <si>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</si>
  <si>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</si>
  <si>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</si>
  <si>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</si>
  <si>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</si>
  <si>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</si>
  <si>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</si>
  <si>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</si>
  <si>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</si>
  <si>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</si>
  <si>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</si>
  <si>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</si>
  <si>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</si>
  <si>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</si>
  <si>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</si>
  <si>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</si>
  <si>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</si>
  <si>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</si>
  <si>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</si>
  <si>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</si>
  <si>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</si>
  <si>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</si>
  <si>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</si>
  <si>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</si>
  <si>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</si>
  <si>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</si>
  <si>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</si>
  <si>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</si>
  <si>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</si>
  <si>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</si>
  <si>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</si>
  <si>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</si>
  <si>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</si>
  <si>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</si>
  <si>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</si>
  <si>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</si>
  <si>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</si>
  <si>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</si>
  <si>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</si>
  <si>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</si>
  <si>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</si>
  <si>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</si>
  <si>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</si>
  <si>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</si>
  <si>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</si>
  <si>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</si>
  <si>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</si>
  <si>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</si>
  <si>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</si>
  <si>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</si>
  <si>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</si>
  <si>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</si>
  <si>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</si>
  <si>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</si>
  <si>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</si>
  <si>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</si>
  <si>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</si>
  <si>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</si>
  <si>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</si>
  <si>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</si>
  <si>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</si>
  <si>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</si>
  <si>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</si>
  <si>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</si>
  <si>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</si>
  <si>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</si>
  <si>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</si>
  <si>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</si>
  <si>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</si>
  <si>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</si>
  <si>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</si>
  <si>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</si>
  <si>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</si>
  <si>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</si>
  <si>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</si>
  <si>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</si>
  <si>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</si>
  <si>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</si>
  <si>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</si>
  <si>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</si>
  <si>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</si>
  <si>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</si>
  <si>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</si>
  <si>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</si>
  <si>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</si>
  <si>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</si>
  <si>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</si>
  <si>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</si>
  <si>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</si>
  <si>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</si>
  <si>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</si>
  <si>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</si>
  <si>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</si>
  <si>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</si>
  <si>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</si>
  <si>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</si>
  <si>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</si>
  <si>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</si>
  <si>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</si>
  <si>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</si>
  <si>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</si>
  <si>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</si>
  <si>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</si>
  <si>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</si>
  <si>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</si>
  <si>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</si>
  <si>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</si>
  <si>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</si>
  <si>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</si>
  <si>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</si>
  <si>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</si>
  <si>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</si>
  <si>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</si>
  <si>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</si>
  <si>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</si>
  <si>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</si>
  <si>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</si>
  <si>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</si>
  <si>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</si>
  <si>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</si>
  <si>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</si>
  <si>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</si>
  <si>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</si>
  <si>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</si>
  <si>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</si>
  <si>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</si>
  <si>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</si>
  <si>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</si>
  <si>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</si>
  <si>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</si>
  <si>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</si>
  <si>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</si>
  <si>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</si>
  <si>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</si>
  <si>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</si>
  <si>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</si>
  <si>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</si>
  <si>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</si>
  <si>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</si>
  <si>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</si>
  <si>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</si>
  <si>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</si>
  <si>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</si>
  <si>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</si>
  <si>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</si>
  <si>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</si>
  <si>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</si>
  <si>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</si>
  <si>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</si>
  <si>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</si>
  <si>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</si>
  <si>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</si>
  <si>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</si>
  <si>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</si>
  <si>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</si>
  <si>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</si>
  <si>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</si>
  <si>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</si>
  <si>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</si>
  <si>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</si>
  <si>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</si>
  <si>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</si>
  <si>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</si>
  <si>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</si>
  <si>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</si>
  <si>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</si>
  <si>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</si>
  <si>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</si>
  <si>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</si>
  <si>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</si>
  <si>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</si>
  <si>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</si>
  <si>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</si>
  <si>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</si>
  <si>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</si>
  <si>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</si>
  <si>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</si>
  <si>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</si>
  <si>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</si>
  <si>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</si>
  <si>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</si>
  <si>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</si>
  <si>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</si>
  <si>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</si>
  <si>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</si>
  <si>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</si>
  <si>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</si>
  <si>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</si>
  <si>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</si>
  <si>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</si>
  <si>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</si>
  <si>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</si>
  <si>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</si>
  <si>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</si>
  <si>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</si>
  <si>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</si>
  <si>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</si>
  <si>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</si>
  <si>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</si>
  <si>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</si>
  <si>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</si>
  <si>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</si>
  <si>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</si>
  <si>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</si>
  <si>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</si>
  <si>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</si>
  <si>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</si>
  <si>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</si>
  <si>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</si>
  <si>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</si>
  <si>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</si>
  <si>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</si>
  <si>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</si>
  <si>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</si>
  <si>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</si>
  <si>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</si>
  <si>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</si>
  <si>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</si>
  <si>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</si>
  <si>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</si>
  <si>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</si>
  <si>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</si>
  <si>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</si>
  <si>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</si>
  <si>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</si>
  <si>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</si>
  <si>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</si>
  <si>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</si>
  <si>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</si>
  <si>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</si>
  <si>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</si>
  <si>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</si>
  <si>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</si>
  <si>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</si>
  <si>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</si>
  <si>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</si>
  <si>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</si>
  <si>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</si>
  <si>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</si>
  <si>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</si>
  <si>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</si>
  <si>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</si>
  <si>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</si>
  <si>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</si>
  <si>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</si>
  <si>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</si>
  <si>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</si>
  <si>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</si>
  <si>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</si>
  <si>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</si>
  <si>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</si>
  <si>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</si>
  <si>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</si>
  <si>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</si>
  <si>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</si>
  <si>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</si>
  <si>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</si>
  <si>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</si>
  <si>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</si>
  <si>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</si>
  <si>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</si>
  <si>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</si>
  <si>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</si>
  <si>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</si>
  <si>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</si>
  <si>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</si>
  <si>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</si>
  <si>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</si>
  <si>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</si>
  <si>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</si>
  <si>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</si>
  <si>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</si>
  <si>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</si>
  <si>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</si>
  <si>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</si>
  <si>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</si>
  <si>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</si>
  <si>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</si>
  <si>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</si>
  <si>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</si>
  <si>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</si>
  <si>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</si>
  <si>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</si>
  <si>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</si>
  <si>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</si>
  <si>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</si>
  <si>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</si>
  <si>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</si>
  <si>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</si>
  <si>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</si>
  <si>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</si>
  <si>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</si>
  <si>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</si>
  <si>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</si>
  <si>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</si>
  <si>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</si>
  <si>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</si>
  <si>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</si>
  <si>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</si>
  <si>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</si>
  <si>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</si>
  <si>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</si>
  <si>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</si>
  <si>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</si>
  <si>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</si>
  <si>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</si>
  <si>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</si>
  <si>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</si>
  <si>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</si>
  <si>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</si>
  <si>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</si>
  <si>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</si>
  <si>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</si>
  <si>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</si>
  <si>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</si>
  <si>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</si>
  <si>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</si>
  <si>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</si>
  <si>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</si>
  <si>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</si>
  <si>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</si>
  <si>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</si>
  <si>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</si>
  <si>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</si>
  <si>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</si>
  <si>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</si>
  <si>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</si>
  <si>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</si>
  <si>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</si>
  <si>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</si>
  <si>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</si>
  <si>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</si>
  <si>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</si>
  <si>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</si>
  <si>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</si>
  <si>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</si>
  <si>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</si>
  <si>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</si>
  <si>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</si>
  <si>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</si>
  <si>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</si>
  <si>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</si>
  <si>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</si>
  <si>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</si>
  <si>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</si>
  <si>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</si>
  <si>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</si>
  <si>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</si>
  <si>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</si>
  <si>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</si>
  <si>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</si>
  <si>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</si>
  <si>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</si>
  <si>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</si>
  <si>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</si>
  <si>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</si>
  <si>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</si>
  <si>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</si>
  <si>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</si>
  <si>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</si>
  <si>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</si>
  <si>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</si>
  <si>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</si>
  <si>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</si>
  <si>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</si>
  <si>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</si>
  <si>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</si>
  <si>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</si>
  <si>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</si>
  <si>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</si>
  <si>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</si>
  <si>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</si>
  <si>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</si>
  <si>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</si>
  <si>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</si>
  <si>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</si>
  <si>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</si>
  <si>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</si>
  <si>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</si>
  <si>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</si>
  <si>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</si>
  <si>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</si>
  <si>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</si>
  <si>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</si>
  <si>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</si>
  <si>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</si>
  <si>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</si>
  <si>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</si>
  <si>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</si>
  <si>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</si>
  <si>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</si>
  <si>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</si>
  <si>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</si>
  <si>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</si>
  <si>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</si>
  <si>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</si>
  <si>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</si>
  <si>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</si>
  <si>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</si>
  <si>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</si>
  <si>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</si>
  <si>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</si>
  <si>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</si>
  <si>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</si>
  <si>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</si>
  <si>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</si>
  <si>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</si>
  <si>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</si>
  <si>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</si>
  <si>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</si>
  <si>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</si>
  <si>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</si>
  <si>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</si>
  <si>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</si>
  <si>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</si>
  <si>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</si>
  <si>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</si>
  <si>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</si>
  <si>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</si>
  <si>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</si>
  <si>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</si>
  <si>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</si>
  <si>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</si>
  <si>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</si>
  <si>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</si>
  <si>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</si>
  <si>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</si>
  <si>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</si>
  <si>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</si>
  <si>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</si>
  <si>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</si>
  <si>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</si>
  <si>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</si>
  <si>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</si>
  <si>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</si>
  <si>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</si>
  <si>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</si>
  <si>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</si>
  <si>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</si>
  <si>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</si>
  <si>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</si>
  <si>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</si>
  <si>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</si>
  <si>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</si>
  <si>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</si>
  <si>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</si>
  <si>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</si>
  <si>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</si>
  <si>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</si>
  <si>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</si>
  <si>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</si>
  <si>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</si>
  <si>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</si>
  <si>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</si>
  <si>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</si>
  <si>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</si>
  <si>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</si>
  <si>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</si>
  <si>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</si>
  <si>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</si>
  <si>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</si>
  <si>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</si>
  <si>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</si>
  <si>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</si>
  <si>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</si>
  <si>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</si>
  <si>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</si>
  <si>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</si>
  <si>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</si>
  <si>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</si>
  <si>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</si>
  <si>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</si>
  <si>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</si>
  <si>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</si>
  <si>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</si>
  <si>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</si>
  <si>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</si>
  <si>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</si>
  <si>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</si>
  <si>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</si>
  <si>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</si>
  <si>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</si>
  <si>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</si>
  <si>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</si>
  <si>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</si>
  <si>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</si>
  <si>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</si>
  <si>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</si>
  <si>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</si>
  <si>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</si>
  <si>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</si>
  <si>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</si>
  <si>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</si>
  <si>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</si>
  <si>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</si>
  <si>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</si>
  <si>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</si>
  <si>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</si>
  <si>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</si>
  <si>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</si>
  <si>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</si>
  <si>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</si>
  <si>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</si>
  <si>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</si>
  <si>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</si>
  <si>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</si>
  <si>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</si>
  <si>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</si>
  <si>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</si>
  <si>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</si>
  <si>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</si>
  <si>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</si>
  <si>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</si>
  <si>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</si>
  <si>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</si>
  <si>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</si>
  <si>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</si>
  <si>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</si>
  <si>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</si>
  <si>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</si>
  <si>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</si>
  <si>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</si>
  <si>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</si>
  <si>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</si>
  <si>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</si>
  <si>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</si>
  <si>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</si>
  <si>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</si>
  <si>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</si>
  <si>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</si>
  <si>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</si>
  <si>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</si>
  <si>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</si>
  <si>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</si>
  <si>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</si>
  <si>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</si>
  <si>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</si>
  <si>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</si>
  <si>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</si>
  <si>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</si>
  <si>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</si>
  <si>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</si>
  <si>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</si>
  <si>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</si>
  <si>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</si>
  <si>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</si>
  <si>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</si>
  <si>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</si>
  <si>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</si>
  <si>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</si>
  <si>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</si>
  <si>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</si>
  <si>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</si>
  <si>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</si>
  <si>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</si>
  <si>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</si>
  <si>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</si>
  <si>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</si>
  <si>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</si>
  <si>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</si>
  <si>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</si>
  <si>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</si>
  <si>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</si>
  <si>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</si>
  <si>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</si>
  <si>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</si>
  <si>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</si>
  <si>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</si>
  <si>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</si>
  <si>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</si>
  <si>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</si>
  <si>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</si>
  <si>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</si>
  <si>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</si>
  <si>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</si>
  <si>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</si>
  <si>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</si>
  <si>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</si>
  <si>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</si>
  <si>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</si>
  <si>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</si>
  <si>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</si>
  <si>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</si>
  <si>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</si>
  <si>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</si>
  <si>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</si>
  <si>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</si>
  <si>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</si>
  <si>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</si>
  <si>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</si>
  <si>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</si>
  <si>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</si>
  <si>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</si>
  <si>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</si>
  <si>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</si>
  <si>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</si>
  <si>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</si>
  <si>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</si>
  <si>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</si>
  <si>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</si>
  <si>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</si>
  <si>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</si>
  <si>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</si>
  <si>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</si>
  <si>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</si>
  <si>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</si>
  <si>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</si>
  <si>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</si>
  <si>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</si>
  <si>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</si>
  <si>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</si>
  <si>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</si>
  <si>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</si>
  <si>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</si>
  <si>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</si>
  <si>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</si>
  <si>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</si>
  <si>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</si>
  <si>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</si>
  <si>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</si>
  <si>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</si>
  <si>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</si>
  <si>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</si>
  <si>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</si>
  <si>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</si>
  <si>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</si>
  <si>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</si>
  <si>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</si>
  <si>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</si>
  <si>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</si>
  <si>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</si>
  <si>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</si>
  <si>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</si>
  <si>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</si>
  <si>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</si>
  <si>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</si>
  <si>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</si>
  <si>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</si>
  <si>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</si>
  <si>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</si>
  <si>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</si>
  <si>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</si>
  <si>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</si>
  <si>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</si>
  <si>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</si>
  <si>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</si>
  <si>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</si>
  <si>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</si>
  <si>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</si>
  <si>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</si>
  <si>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</si>
  <si>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</si>
  <si>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</si>
  <si>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</si>
  <si>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</si>
  <si>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</si>
  <si>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</si>
  <si>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</si>
  <si>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</si>
  <si>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</si>
  <si>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</si>
  <si>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</si>
  <si>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</si>
  <si>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</si>
  <si>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</si>
  <si>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</si>
  <si>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</si>
  <si>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</si>
  <si>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</si>
  <si>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</si>
  <si>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</si>
  <si>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</si>
  <si>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</si>
  <si>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</si>
  <si>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</si>
  <si>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</si>
  <si>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</si>
  <si>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</si>
  <si>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</si>
  <si>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</si>
  <si>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</si>
  <si>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</si>
  <si>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</si>
  <si>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</si>
  <si>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</si>
  <si>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</si>
  <si>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</si>
  <si>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</si>
  <si>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</si>
  <si>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</si>
  <si>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</si>
  <si>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</si>
  <si>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</si>
  <si>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</si>
  <si>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</si>
  <si>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</si>
  <si>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</si>
  <si>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</si>
  <si>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</si>
  <si>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</si>
  <si>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</si>
  <si>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</si>
  <si>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</si>
  <si>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</si>
  <si>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</si>
  <si>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</si>
  <si>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</si>
  <si>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</si>
  <si>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</si>
  <si>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</si>
  <si>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</si>
  <si>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</si>
  <si>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</si>
  <si>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</si>
  <si>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</si>
  <si>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</si>
  <si>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</si>
  <si>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</si>
  <si>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</si>
  <si>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</si>
  <si>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</si>
  <si>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</si>
  <si>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</si>
  <si>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</si>
  <si>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</si>
  <si>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</si>
  <si>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</si>
  <si>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</si>
  <si>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</si>
  <si>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</si>
  <si>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</si>
  <si>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</si>
  <si>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</si>
  <si>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</si>
  <si>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</si>
  <si>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</si>
  <si>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</si>
  <si>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</si>
  <si>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</si>
  <si>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</si>
  <si>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</si>
  <si>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</si>
  <si>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</si>
  <si>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</si>
  <si>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</si>
  <si>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</si>
  <si>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</si>
  <si>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</si>
  <si>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</si>
  <si>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</si>
  <si>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</si>
  <si>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</si>
  <si>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</si>
  <si>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</si>
  <si>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</si>
  <si>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</si>
  <si>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</si>
  <si>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</si>
  <si>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</si>
  <si>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</si>
  <si>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</si>
  <si>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</si>
  <si>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</si>
  <si>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</si>
  <si>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</si>
  <si>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</si>
  <si>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</si>
  <si>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</si>
  <si>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</si>
  <si>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</si>
  <si>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</si>
  <si>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</si>
  <si>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</si>
  <si>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</si>
  <si>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</si>
  <si>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</si>
  <si>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</si>
  <si>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</si>
  <si>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</si>
  <si>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</si>
  <si>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</si>
  <si>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</si>
  <si>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</si>
  <si>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</si>
  <si>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</si>
  <si>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</si>
  <si>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</si>
  <si>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</si>
  <si>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</si>
  <si>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</si>
  <si>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</si>
  <si>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</si>
  <si>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</si>
  <si>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</si>
  <si>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</si>
  <si>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</si>
  <si>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</si>
  <si>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</si>
  <si>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</si>
  <si>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</si>
  <si>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</si>
  <si>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</si>
  <si>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</si>
  <si>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</si>
  <si>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</si>
  <si>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</si>
  <si>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</si>
  <si>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</si>
  <si>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</si>
  <si>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</si>
  <si>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</si>
  <si>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</si>
  <si>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</si>
  <si>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</si>
  <si>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</si>
  <si>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</si>
  <si>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</si>
  <si>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</si>
  <si>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</si>
  <si>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</si>
  <si>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</si>
  <si>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</si>
  <si>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</si>
  <si>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</si>
  <si>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</si>
  <si>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</si>
  <si>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</si>
  <si>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</si>
  <si>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</si>
  <si>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</si>
  <si>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</si>
  <si>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</si>
  <si>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</si>
  <si>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</si>
  <si>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</si>
  <si>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</si>
  <si>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</si>
  <si>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</si>
  <si>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</si>
  <si>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</si>
  <si>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</si>
  <si>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</si>
  <si>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</si>
  <si>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</si>
  <si>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</si>
  <si>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</si>
  <si>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</si>
  <si>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</si>
  <si>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</si>
  <si>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</si>
  <si>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</si>
  <si>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</si>
  <si>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</si>
  <si>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</si>
  <si>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</si>
  <si>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</si>
  <si>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</si>
  <si>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</si>
  <si>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</si>
  <si>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</si>
  <si>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</si>
  <si>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</si>
  <si>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</si>
  <si>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</si>
  <si>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</si>
  <si>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</si>
  <si>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</si>
  <si>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</si>
  <si>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</si>
  <si>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</si>
  <si>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</si>
  <si>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</si>
  <si>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</si>
  <si>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</si>
  <si>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</si>
  <si>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</si>
  <si>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</si>
  <si>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</si>
  <si>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</si>
  <si>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</si>
  <si>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</si>
  <si>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</si>
  <si>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</si>
  <si>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</si>
  <si>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</si>
  <si>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</si>
  <si>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</si>
  <si>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</si>
  <si>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</si>
  <si>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</si>
  <si>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</si>
  <si>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</si>
  <si>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</si>
  <si>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</si>
  <si>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</si>
  <si>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</si>
  <si>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</si>
  <si>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</si>
  <si>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</si>
  <si>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</si>
  <si>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</si>
  <si>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</si>
  <si>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</si>
  <si>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</si>
  <si>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</si>
  <si>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</si>
  <si>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</si>
  <si>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</si>
  <si>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</si>
  <si>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</si>
  <si>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</si>
  <si>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</si>
  <si>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</si>
  <si>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</si>
  <si>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</si>
  <si>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</si>
  <si>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</si>
  <si>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</si>
  <si>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</si>
  <si>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</si>
  <si>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</si>
  <si>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</si>
  <si>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</si>
  <si>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</si>
  <si>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</si>
  <si>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</si>
  <si>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</si>
  <si>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</si>
  <si>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</si>
  <si>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</si>
  <si>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</si>
  <si>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</si>
  <si>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</si>
  <si>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</si>
  <si>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</si>
  <si>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</si>
  <si>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</si>
  <si>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</si>
  <si>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</si>
  <si>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</si>
  <si>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</si>
  <si>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</si>
  <si>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</si>
  <si>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</si>
  <si>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</si>
  <si>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</si>
  <si>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</si>
  <si>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</si>
  <si>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</si>
  <si>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</si>
  <si>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</si>
  <si>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</si>
  <si>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</si>
  <si>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</si>
  <si>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</si>
  <si>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</si>
  <si>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</si>
  <si>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</si>
  <si>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</si>
  <si>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</si>
  <si>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</si>
  <si>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</si>
  <si>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</si>
  <si>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</si>
  <si>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</si>
  <si>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</si>
  <si>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</si>
  <si>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</si>
  <si>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</si>
  <si>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</si>
  <si>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</si>
  <si>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</si>
  <si>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</si>
  <si>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</si>
  <si>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</si>
  <si>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</si>
  <si>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</si>
  <si>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</si>
  <si>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</si>
  <si>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</si>
  <si>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</si>
  <si>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</si>
  <si>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</si>
  <si>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</si>
  <si>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</si>
  <si>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</si>
  <si>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</si>
  <si>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</si>
  <si>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</si>
  <si>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</si>
  <si>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</si>
  <si>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</si>
  <si>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</si>
  <si>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</si>
  <si>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</si>
  <si>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</si>
  <si>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</si>
  <si>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</si>
  <si>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</si>
  <si>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</si>
  <si>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</si>
  <si>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</si>
  <si>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</si>
  <si>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</si>
  <si>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</si>
  <si>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</si>
  <si>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</si>
  <si>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</si>
  <si>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</si>
  <si>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</si>
  <si>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</si>
  <si>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</si>
  <si>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</si>
  <si>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</si>
  <si>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</si>
  <si>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</si>
  <si>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</si>
  <si>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</si>
  <si>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</si>
  <si>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</si>
  <si>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</si>
  <si>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</si>
  <si>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</si>
  <si>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</si>
  <si>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</si>
  <si>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</si>
  <si>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</si>
  <si>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</si>
  <si>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</si>
  <si>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</si>
  <si>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</si>
  <si>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</si>
  <si>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</si>
  <si>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</si>
  <si>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</si>
  <si>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</si>
  <si>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</si>
  <si>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</si>
  <si>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</si>
  <si>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</si>
  <si>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</si>
  <si>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</si>
  <si>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</si>
  <si>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</si>
  <si>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</si>
  <si>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</si>
  <si>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</si>
  <si>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</si>
  <si>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</si>
  <si>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</si>
  <si>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</si>
  <si>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</si>
  <si>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</si>
  <si>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</si>
  <si>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</si>
  <si>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</si>
  <si>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</si>
  <si>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</si>
  <si>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</si>
  <si>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</si>
  <si>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</si>
  <si>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</si>
  <si>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</si>
  <si>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</si>
  <si>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</si>
  <si>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</si>
  <si>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</si>
  <si>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</si>
  <si>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</si>
  <si>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</si>
  <si>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</si>
  <si>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</si>
  <si>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</si>
  <si>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</si>
  <si>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</si>
  <si>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</si>
  <si>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</si>
  <si>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</si>
  <si>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</si>
  <si>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</si>
  <si>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</si>
  <si>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</si>
  <si>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</si>
  <si>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</si>
  <si>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</si>
  <si>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</si>
  <si>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</si>
  <si>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</si>
  <si>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</si>
  <si>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</si>
  <si>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</si>
  <si>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</si>
  <si>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</si>
  <si>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</si>
  <si>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</si>
  <si>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</si>
  <si>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</si>
  <si>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</si>
  <si>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</si>
  <si>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</si>
  <si>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</si>
  <si>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</si>
  <si>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</si>
  <si>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</si>
  <si>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</si>
  <si>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</si>
  <si>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</si>
  <si>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</si>
  <si>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</si>
  <si>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</si>
  <si>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</si>
  <si>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</si>
  <si>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</si>
  <si>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</si>
  <si>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</si>
  <si>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</si>
  <si>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</si>
  <si>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</si>
  <si>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</si>
  <si>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</si>
  <si>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</si>
  <si>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</si>
  <si>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</si>
  <si>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</si>
  <si>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</si>
  <si>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</si>
  <si>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</si>
  <si>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</si>
  <si>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</si>
  <si>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</si>
  <si>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</si>
  <si>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</si>
  <si>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</si>
  <si>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</si>
  <si>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</si>
  <si>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</si>
  <si>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</si>
  <si>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</si>
  <si>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</si>
  <si>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</si>
  <si>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</si>
  <si>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</si>
  <si>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</si>
  <si>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</si>
  <si>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</si>
  <si>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</si>
  <si>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</si>
  <si>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</si>
  <si>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</si>
  <si>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</si>
  <si>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</si>
  <si>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</si>
  <si>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</si>
  <si>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</si>
  <si>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</si>
  <si>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</si>
  <si>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</si>
  <si>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</si>
  <si>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</si>
  <si>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</si>
  <si>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</si>
  <si>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</si>
  <si>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</si>
  <si>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</si>
  <si>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</si>
  <si>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</si>
  <si>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</si>
  <si>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</si>
  <si>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</si>
  <si>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</si>
  <si>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</si>
  <si>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</si>
  <si>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</si>
  <si>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</si>
  <si>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</si>
  <si>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</si>
  <si>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</si>
  <si>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</si>
  <si>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</si>
  <si>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</si>
  <si>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</si>
  <si>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</si>
  <si>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</si>
  <si>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</si>
  <si>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</si>
  <si>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</si>
  <si>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</si>
  <si>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</si>
  <si>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</si>
  <si>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</si>
  <si>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</si>
  <si>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</si>
  <si>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</si>
  <si>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</si>
  <si>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</si>
  <si>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</si>
  <si>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</si>
  <si>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</si>
  <si>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</si>
  <si>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</si>
  <si>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</si>
  <si>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</si>
  <si>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</si>
  <si>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</si>
  <si>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</si>
  <si>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</si>
  <si>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</si>
  <si>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</si>
  <si>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</si>
  <si>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</si>
  <si>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</si>
  <si>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</si>
  <si>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</si>
  <si>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</si>
  <si>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</si>
  <si>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</si>
  <si>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</si>
  <si>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</si>
  <si>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</si>
  <si>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</si>
  <si>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</si>
  <si>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</si>
  <si>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</si>
  <si>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</si>
  <si>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</si>
  <si>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</si>
  <si>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</si>
  <si>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</si>
  <si>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</si>
  <si>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</si>
  <si>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</si>
  <si>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</si>
  <si>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</si>
  <si>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</si>
  <si>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</si>
  <si>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</si>
  <si>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</si>
  <si>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</si>
  <si>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</si>
  <si>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</si>
  <si>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</si>
  <si>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</si>
  <si>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</si>
  <si>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</si>
  <si>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</si>
  <si>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</si>
  <si>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</si>
  <si>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</si>
  <si>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</si>
  <si>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</si>
  <si>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</si>
  <si>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</si>
  <si>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</si>
  <si>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</si>
  <si>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</si>
  <si>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</si>
  <si>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</si>
  <si>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</si>
  <si>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</si>
  <si>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</si>
  <si>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</si>
  <si>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</si>
  <si>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</si>
  <si>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</si>
  <si>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</si>
  <si>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</si>
  <si>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</si>
  <si>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</si>
  <si>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</si>
  <si>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</si>
  <si>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</si>
  <si>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</si>
  <si>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</si>
  <si>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</si>
  <si>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</si>
  <si>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</si>
  <si>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</si>
  <si>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</si>
  <si>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</si>
  <si>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</si>
  <si>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</si>
  <si>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</si>
  <si>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</si>
  <si>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</si>
  <si>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</si>
  <si>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</si>
  <si>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</si>
  <si>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</si>
  <si>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</si>
  <si>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</si>
  <si>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</si>
  <si>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</si>
  <si>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</si>
  <si>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</si>
  <si>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</si>
  <si>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</si>
  <si>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</si>
  <si>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</si>
  <si>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</si>
  <si>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</si>
  <si>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</si>
  <si>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</si>
  <si>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</si>
  <si>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</si>
  <si>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</si>
  <si>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</si>
  <si>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</si>
  <si>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</si>
  <si>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</si>
  <si>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</si>
  <si>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</si>
  <si>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</si>
  <si>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</si>
  <si>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</si>
  <si>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</si>
  <si>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</si>
  <si>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</si>
  <si>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</si>
  <si>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</si>
  <si>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</si>
  <si>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</si>
  <si>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</si>
  <si>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</si>
  <si>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</si>
  <si>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</si>
  <si>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</si>
  <si>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</si>
  <si>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</si>
  <si>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</si>
  <si>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</si>
  <si>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</si>
  <si>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</si>
  <si>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</si>
  <si>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</si>
  <si>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</si>
  <si>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</si>
  <si>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</si>
  <si>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</si>
  <si>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</si>
  <si>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</si>
  <si>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</si>
  <si>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</si>
  <si>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</si>
  <si>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</si>
  <si>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</si>
  <si>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</si>
  <si>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</si>
  <si>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</si>
  <si>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</si>
  <si>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</si>
  <si>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</si>
  <si>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</si>
  <si>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</si>
  <si>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</si>
  <si>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</si>
  <si>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</si>
  <si>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</si>
  <si>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</si>
  <si>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</si>
  <si>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</si>
  <si>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</si>
  <si>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</si>
  <si>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</si>
  <si>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</si>
  <si>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</si>
  <si>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</si>
  <si>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</si>
  <si>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</si>
  <si>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</si>
  <si>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</si>
  <si>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</si>
  <si>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</si>
  <si>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</si>
  <si>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</si>
  <si>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</si>
  <si>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</si>
  <si>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</si>
  <si>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</si>
  <si>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</si>
  <si>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</si>
  <si>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</si>
  <si>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</si>
  <si>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</si>
  <si>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</si>
  <si>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</si>
  <si>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</si>
  <si>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</si>
  <si>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</si>
  <si>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</si>
  <si>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</si>
  <si>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</si>
  <si>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</si>
  <si>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</si>
  <si>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</si>
  <si>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</si>
  <si>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</si>
  <si>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</si>
  <si>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</si>
  <si>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</si>
  <si>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</si>
  <si>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</si>
  <si>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</si>
  <si>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</si>
  <si>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</si>
  <si>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</si>
  <si>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</si>
  <si>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</si>
  <si>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</si>
  <si>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</si>
  <si>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</si>
  <si>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</si>
  <si>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</si>
  <si>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</si>
  <si>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</si>
  <si>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</si>
  <si>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</si>
  <si>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</si>
  <si>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</si>
  <si>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</si>
  <si>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</si>
  <si>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</si>
  <si>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</si>
  <si>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</si>
  <si>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</si>
  <si>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</si>
  <si>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</si>
  <si>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</si>
  <si>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</si>
  <si>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</si>
  <si>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</si>
  <si>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</si>
  <si>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</si>
  <si>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</si>
  <si>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</si>
  <si>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</si>
  <si>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</si>
  <si>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</si>
  <si>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</si>
  <si>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</si>
  <si>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</si>
  <si>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</si>
  <si>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</si>
  <si>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</si>
  <si>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</si>
  <si>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</si>
  <si>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</si>
  <si>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</si>
  <si>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</si>
  <si>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</si>
  <si>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</si>
  <si>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</si>
  <si>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</si>
  <si>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</si>
  <si>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</si>
  <si>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</si>
  <si>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</si>
  <si>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</si>
  <si>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</si>
  <si>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</si>
  <si>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</si>
  <si>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</si>
  <si>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</si>
  <si>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</si>
  <si>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</si>
  <si>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</si>
  <si>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</si>
  <si>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</si>
  <si>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</si>
  <si>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</si>
  <si>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</si>
  <si>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</si>
  <si>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</si>
  <si>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</si>
  <si>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</si>
  <si>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</si>
  <si>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</si>
  <si>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</si>
  <si>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</si>
  <si>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</si>
  <si>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</si>
  <si>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</si>
  <si>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</si>
  <si>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</si>
  <si>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</si>
  <si>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</si>
  <si>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</si>
  <si>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</si>
  <si>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</si>
  <si>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</si>
  <si>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</si>
  <si>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</si>
  <si>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</si>
  <si>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</si>
  <si>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</si>
  <si>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</si>
  <si>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</si>
  <si>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</si>
  <si>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</si>
  <si>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</si>
  <si>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</si>
  <si>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</si>
  <si>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</si>
  <si>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</si>
  <si>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</si>
  <si>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</si>
  <si>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</si>
  <si>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</si>
  <si>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</si>
  <si>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</si>
  <si>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</si>
  <si>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</si>
  <si>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</si>
  <si>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</si>
  <si>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</si>
  <si>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</si>
  <si>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</si>
  <si>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</si>
  <si>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</si>
  <si>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</si>
  <si>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</si>
  <si>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</si>
  <si>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</si>
  <si>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</si>
  <si>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</si>
  <si>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</si>
  <si>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</si>
  <si>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</si>
  <si>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</si>
  <si>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</si>
  <si>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</si>
  <si>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</si>
  <si>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</si>
  <si>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</si>
  <si>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</si>
  <si>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</si>
  <si>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</si>
  <si>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</si>
  <si>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</si>
  <si>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</si>
  <si>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</si>
  <si>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</si>
  <si>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</si>
  <si>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</si>
  <si>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</si>
  <si>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</si>
  <si>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</si>
  <si>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</si>
  <si>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</si>
  <si>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</si>
  <si>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</si>
  <si>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</si>
  <si>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</si>
  <si>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</si>
  <si>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</si>
  <si>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</si>
  <si>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</si>
  <si>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</si>
  <si>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</si>
  <si>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</si>
  <si>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</si>
  <si>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</si>
  <si>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</si>
  <si>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</si>
  <si>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</si>
  <si>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</si>
  <si>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</si>
  <si>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</si>
  <si>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</si>
  <si>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</si>
  <si>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</si>
  <si>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</si>
  <si>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</si>
  <si>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</si>
  <si>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</si>
  <si>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</si>
  <si>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</si>
  <si>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</si>
  <si>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</si>
  <si>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</si>
  <si>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</si>
  <si>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</si>
  <si>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</si>
  <si>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</si>
  <si>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</si>
  <si>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</si>
  <si>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</si>
  <si>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</si>
  <si>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</si>
  <si>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</si>
  <si>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</si>
  <si>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</si>
  <si>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</si>
  <si>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</si>
  <si>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</si>
  <si>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</si>
  <si>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</si>
  <si>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</si>
  <si>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</si>
  <si>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</si>
  <si>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</si>
  <si>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</si>
  <si>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</si>
  <si>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</si>
  <si>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</si>
  <si>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</si>
  <si>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</si>
  <si>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</si>
  <si>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</si>
  <si>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</si>
  <si>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</si>
  <si>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</si>
  <si>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</si>
  <si>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</si>
  <si>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</si>
  <si>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</si>
  <si>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</si>
  <si>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</si>
  <si>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</si>
  <si>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</si>
  <si>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</si>
  <si>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</si>
  <si>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</si>
  <si>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</si>
  <si>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</si>
  <si>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</si>
  <si>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</si>
  <si>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</si>
  <si>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</si>
  <si>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</si>
  <si>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</si>
  <si>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</si>
  <si>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</si>
  <si>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</si>
  <si>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</si>
  <si>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</si>
  <si>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</si>
  <si>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</si>
  <si>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</si>
  <si>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</si>
  <si>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</si>
  <si>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</si>
  <si>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</si>
  <si>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</si>
  <si>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</si>
  <si>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</si>
  <si>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</si>
  <si>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</si>
  <si>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</si>
  <si>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</si>
  <si>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</si>
  <si>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</si>
  <si>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</si>
  <si>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</si>
  <si>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</si>
  <si>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</si>
  <si>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</si>
  <si>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</si>
  <si>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</si>
  <si>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</si>
  <si>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</si>
  <si>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</si>
  <si>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</si>
  <si>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</si>
  <si>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</si>
  <si>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</si>
  <si>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</si>
  <si>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</si>
  <si>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</si>
  <si>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</si>
  <si>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</si>
  <si>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</si>
  <si>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</si>
  <si>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</si>
  <si>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</si>
  <si>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</si>
  <si>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</si>
  <si>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</si>
  <si>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</si>
  <si>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</si>
  <si>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</si>
  <si>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</si>
  <si>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</si>
  <si>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</si>
  <si>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</si>
  <si>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</si>
  <si>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</si>
  <si>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</si>
  <si>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</si>
  <si>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</si>
  <si>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</si>
  <si>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</si>
  <si>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</si>
  <si>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</si>
  <si>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</si>
  <si>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</si>
  <si>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</si>
  <si>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</si>
  <si>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</si>
  <si>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</si>
  <si>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</si>
  <si>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</si>
  <si>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</si>
  <si>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</si>
  <si>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</si>
  <si>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</si>
  <si>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</si>
  <si>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</si>
  <si>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</si>
  <si>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</si>
  <si>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</si>
  <si>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</si>
  <si>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</si>
  <si>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</si>
  <si>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</si>
  <si>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</si>
  <si>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</si>
  <si>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</si>
  <si>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</si>
  <si>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</si>
  <si>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</si>
  <si>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</si>
  <si>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</si>
  <si>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</si>
  <si>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</si>
  <si>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</si>
  <si>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</si>
  <si>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</si>
  <si>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</si>
  <si>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</si>
  <si>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</si>
  <si>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</si>
  <si>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</si>
  <si>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</si>
  <si>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</si>
  <si>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</si>
  <si>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</si>
  <si>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</si>
  <si>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</si>
  <si>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</si>
  <si>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</si>
  <si>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</si>
  <si>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</si>
  <si>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</si>
  <si>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</si>
  <si>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</si>
  <si>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</si>
  <si>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</si>
  <si>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</si>
  <si>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</si>
  <si>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</si>
  <si>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</si>
  <si>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</si>
  <si>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</si>
  <si>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</si>
  <si>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</si>
  <si>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</si>
  <si>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</si>
  <si>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</si>
  <si>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</si>
  <si>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</si>
  <si>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</si>
  <si>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</si>
  <si>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</si>
  <si>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</si>
  <si>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</si>
  <si>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</si>
  <si>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</si>
  <si>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</si>
  <si>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</si>
  <si>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</si>
  <si>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</si>
  <si>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</si>
  <si>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</si>
  <si>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</si>
  <si>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</si>
  <si>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</si>
  <si>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</si>
  <si>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</si>
  <si>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</si>
  <si>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</si>
  <si>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</si>
  <si>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</si>
  <si>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</si>
  <si>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</si>
  <si>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</si>
  <si>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</si>
  <si>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</si>
  <si>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</si>
  <si>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</si>
  <si>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</si>
  <si>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</si>
  <si>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</si>
  <si>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</si>
  <si>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</si>
  <si>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</si>
  <si>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</si>
  <si>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</si>
  <si>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</si>
  <si>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</si>
  <si>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</si>
  <si>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</si>
  <si>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</si>
  <si>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</si>
  <si>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</si>
  <si>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</si>
  <si>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</si>
  <si>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</si>
  <si>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</si>
  <si>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</si>
  <si>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</si>
  <si>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</si>
  <si>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</si>
  <si>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</si>
  <si>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</si>
  <si>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</si>
  <si>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</si>
  <si>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</si>
  <si>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</si>
  <si>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</si>
  <si>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</si>
  <si>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</si>
  <si>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</si>
  <si>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</si>
  <si>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</si>
  <si>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</si>
  <si>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</si>
  <si>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</si>
  <si>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</si>
  <si>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</si>
  <si>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</si>
  <si>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</si>
  <si>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</si>
  <si>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</si>
  <si>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</si>
  <si>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</si>
  <si>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</si>
  <si>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</si>
  <si>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</si>
  <si>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</si>
  <si>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</si>
  <si>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</si>
  <si>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</si>
  <si>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</si>
  <si>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</si>
  <si>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</si>
  <si>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</si>
  <si>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</si>
  <si>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</si>
  <si>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</si>
  <si>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</si>
  <si>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</si>
  <si>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</si>
  <si>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</si>
  <si>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</si>
  <si>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</si>
  <si>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</si>
  <si>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</si>
  <si>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</si>
  <si>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</si>
  <si>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</si>
  <si>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</si>
  <si>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</si>
  <si>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</si>
  <si>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</si>
  <si>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</si>
  <si>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</si>
  <si>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</si>
  <si>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</si>
  <si>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</si>
  <si>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</si>
  <si>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</si>
  <si>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</si>
  <si>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</si>
  <si>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</si>
  <si>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</si>
  <si>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</si>
  <si>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</si>
  <si>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</si>
  <si>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</si>
  <si>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</si>
  <si>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</si>
  <si>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</si>
  <si>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</si>
  <si>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</si>
  <si>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</si>
  <si>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</si>
  <si>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</si>
  <si>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</si>
  <si>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</si>
  <si>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</si>
  <si>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</si>
  <si>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</si>
  <si>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</si>
  <si>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</si>
  <si>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</si>
  <si>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</si>
  <si>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</si>
  <si>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</si>
  <si>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</si>
  <si>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</si>
  <si>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</si>
  <si>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</si>
  <si>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</si>
  <si>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</si>
  <si>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</si>
  <si>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</si>
  <si>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</si>
  <si>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</si>
  <si>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</si>
  <si>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</si>
  <si>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</si>
  <si>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</si>
  <si>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</si>
  <si>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</si>
  <si>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</si>
  <si>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</si>
  <si>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</si>
  <si>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</si>
  <si>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</si>
  <si>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</si>
  <si>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</si>
  <si>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</si>
  <si>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</si>
  <si>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</si>
  <si>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</si>
  <si>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</si>
  <si>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</si>
  <si>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</si>
  <si>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</si>
  <si>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</si>
  <si>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</si>
  <si>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</si>
  <si>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</si>
  <si>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</si>
  <si>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</si>
  <si>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</si>
  <si>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</si>
  <si>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</si>
  <si>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</si>
  <si>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</si>
  <si>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</si>
  <si>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</si>
  <si>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</si>
  <si>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</si>
  <si>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</si>
  <si>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</si>
  <si>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</si>
  <si>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</si>
  <si>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</si>
  <si>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</si>
  <si>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</si>
  <si>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</si>
  <si>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</si>
  <si>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</si>
  <si>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</si>
  <si>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</si>
  <si>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</si>
  <si>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</si>
  <si>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</si>
  <si>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</si>
  <si>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</si>
  <si>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</si>
  <si>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</si>
  <si>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</si>
  <si>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</si>
  <si>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</si>
  <si>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</si>
  <si>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</si>
  <si>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</si>
  <si>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</si>
  <si>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</si>
  <si>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</si>
  <si>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</si>
  <si>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</si>
  <si>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</si>
  <si>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</si>
  <si>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</si>
  <si>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</si>
  <si>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</si>
  <si>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</si>
  <si>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</si>
  <si>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</si>
  <si>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</si>
  <si>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</si>
  <si>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</si>
  <si>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</si>
  <si>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</si>
  <si>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</si>
  <si>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</si>
  <si>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</si>
  <si>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</si>
  <si>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</si>
  <si>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</si>
  <si>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</si>
  <si>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</si>
  <si>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</si>
  <si>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</si>
  <si>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</si>
  <si>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</si>
  <si>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</si>
  <si>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</si>
  <si>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</si>
  <si>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</si>
  <si>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</si>
  <si>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</si>
  <si>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</si>
  <si>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</si>
  <si>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</si>
  <si>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</si>
  <si>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</si>
  <si>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</si>
  <si>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</si>
  <si>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</si>
  <si>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</si>
  <si>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</si>
  <si>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</si>
  <si>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</si>
  <si>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</si>
  <si>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</si>
  <si>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</si>
  <si>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</si>
  <si>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</si>
  <si>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</si>
  <si>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</si>
  <si>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</si>
  <si>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</si>
  <si>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</si>
  <si>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</si>
  <si>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</si>
  <si>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</si>
  <si>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</si>
  <si>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</si>
  <si>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</si>
  <si>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</si>
  <si>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</si>
  <si>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</si>
  <si>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</si>
  <si>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</si>
  <si>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</si>
  <si>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</si>
  <si>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</si>
  <si>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</si>
  <si>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</si>
  <si>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</si>
  <si>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</si>
  <si>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</si>
  <si>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</si>
  <si>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</si>
  <si>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</si>
  <si>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</si>
  <si>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</si>
  <si>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</si>
  <si>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</si>
  <si>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</si>
  <si>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</si>
  <si>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</si>
  <si>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</si>
  <si>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</si>
  <si>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</si>
  <si>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</si>
  <si>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</si>
  <si>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</si>
  <si>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</si>
  <si>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</si>
  <si>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</si>
  <si>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</si>
  <si>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</si>
  <si>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</si>
  <si>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</si>
  <si>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</si>
  <si>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</si>
  <si>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</si>
  <si>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</si>
  <si>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</si>
  <si>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</si>
  <si>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</si>
  <si>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</si>
  <si>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</si>
  <si>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</si>
  <si>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</si>
  <si>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</si>
  <si>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</si>
  <si>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</si>
  <si>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</si>
  <si>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</si>
  <si>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</si>
  <si>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</si>
  <si>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</si>
  <si>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</si>
  <si>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</si>
  <si>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</si>
  <si>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</si>
  <si>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</si>
  <si>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</si>
  <si>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</si>
  <si>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</si>
  <si>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</si>
  <si>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</si>
  <si>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</si>
  <si>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</si>
  <si>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</si>
  <si>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</si>
  <si>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</si>
  <si>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</si>
  <si>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</si>
  <si>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</si>
  <si>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</si>
  <si>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</si>
  <si>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</si>
  <si>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</si>
  <si>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</si>
  <si>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</si>
  <si>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</si>
  <si>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</si>
  <si>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</si>
  <si>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</si>
  <si>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</si>
  <si>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</si>
  <si>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</si>
  <si>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</si>
  <si>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</si>
  <si>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</si>
  <si>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</si>
  <si>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</si>
  <si>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</si>
  <si>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</si>
  <si>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</si>
  <si>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</si>
  <si>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</si>
  <si>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</si>
  <si>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</si>
  <si>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</si>
  <si>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</si>
  <si>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</si>
  <si>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</si>
  <si>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</si>
  <si>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</si>
  <si>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</si>
  <si>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</si>
  <si>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</si>
  <si>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</si>
  <si>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</si>
  <si>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</si>
  <si>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</si>
  <si>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</si>
  <si>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</si>
  <si>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</si>
  <si>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</si>
  <si>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</si>
  <si>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</si>
  <si>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</si>
  <si>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</si>
  <si>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</si>
  <si>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</si>
  <si>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</si>
  <si>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</si>
  <si>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</si>
  <si>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</si>
  <si>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</si>
  <si>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</si>
  <si>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</si>
  <si>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</si>
  <si>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</si>
  <si>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</si>
  <si>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</si>
  <si>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</si>
  <si>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</si>
  <si>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</si>
  <si>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</si>
  <si>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</si>
  <si>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</si>
  <si>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</si>
  <si>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</si>
  <si>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</si>
  <si>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</si>
  <si>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</si>
  <si>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</si>
  <si>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</si>
  <si>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</si>
  <si>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</si>
  <si>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</si>
  <si>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</si>
  <si>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</si>
  <si>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</si>
  <si>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</si>
  <si>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</si>
  <si>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</si>
  <si>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</si>
  <si>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</si>
  <si>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</si>
  <si>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</si>
  <si>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</si>
  <si>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</si>
  <si>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</si>
  <si>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</si>
  <si>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</si>
  <si>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</si>
  <si>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</si>
  <si>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</si>
  <si>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</si>
  <si>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</si>
  <si>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</si>
  <si>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</si>
  <si>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</si>
  <si>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</si>
  <si>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</si>
  <si>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</si>
  <si>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</si>
  <si>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</si>
  <si>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</si>
  <si>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</si>
  <si>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</si>
  <si>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</si>
  <si>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</si>
  <si>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</si>
  <si>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</si>
  <si>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</si>
  <si>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</si>
  <si>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</si>
  <si>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</si>
  <si>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</si>
  <si>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</si>
  <si>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</si>
  <si>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</si>
  <si>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</si>
  <si>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</si>
  <si>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</si>
  <si>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</si>
  <si>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</si>
  <si>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</si>
  <si>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</si>
  <si>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</si>
  <si>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</si>
  <si>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</si>
  <si>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</si>
  <si>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</si>
  <si>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</si>
  <si>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</si>
  <si>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</si>
  <si>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</si>
  <si>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</si>
  <si>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</si>
  <si>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</si>
  <si>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</si>
  <si>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</si>
  <si>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</si>
  <si>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</si>
  <si>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</si>
  <si>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</si>
  <si>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</si>
  <si>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</si>
  <si>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</si>
  <si>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</si>
  <si>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</si>
  <si>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</si>
  <si>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</si>
  <si>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</si>
  <si>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</si>
  <si>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</si>
  <si>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</si>
  <si>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</si>
  <si>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</si>
  <si>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</si>
  <si>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</si>
  <si>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</si>
  <si>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</si>
  <si>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</si>
  <si>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</si>
  <si>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</si>
  <si>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</si>
  <si>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</si>
  <si>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</si>
  <si>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</si>
  <si>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</si>
  <si>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</si>
  <si>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</si>
  <si>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</si>
  <si>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</si>
  <si>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</si>
  <si>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</si>
  <si>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</si>
  <si>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</si>
  <si>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</si>
  <si>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</si>
  <si>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</si>
  <si>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</si>
  <si>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</si>
  <si>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</si>
  <si>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</si>
  <si>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</si>
  <si>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</si>
  <si>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</si>
  <si>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</si>
  <si>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</si>
  <si>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</si>
  <si>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</si>
  <si>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</si>
  <si>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</si>
  <si>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</si>
  <si>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</si>
  <si>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</si>
  <si>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</si>
  <si>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</si>
  <si>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</si>
  <si>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</si>
  <si>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</si>
  <si>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</si>
  <si>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</si>
  <si>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</si>
  <si>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</si>
  <si>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</si>
  <si>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</si>
  <si>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</si>
  <si>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</si>
  <si>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</si>
  <si>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</si>
  <si>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</si>
  <si>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</si>
  <si>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</si>
  <si>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</si>
  <si>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</si>
  <si>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</si>
  <si>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</si>
  <si>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</si>
  <si>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</si>
  <si>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</si>
  <si>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</si>
  <si>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</si>
  <si>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</si>
  <si>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</si>
  <si>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</si>
  <si>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</si>
  <si>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</si>
  <si>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</si>
  <si>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</si>
  <si>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</si>
  <si>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</si>
  <si>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</si>
  <si>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</si>
  <si>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</si>
  <si>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</si>
  <si>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</si>
  <si>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</si>
  <si>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</si>
  <si>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</si>
  <si>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</si>
  <si>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</si>
  <si>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</si>
  <si>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</si>
  <si>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</si>
  <si>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</si>
  <si>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</si>
  <si>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</si>
  <si>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</si>
  <si>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</si>
  <si>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</si>
  <si>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</si>
  <si>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</si>
  <si>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</si>
  <si>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</si>
  <si>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</si>
  <si>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</si>
  <si>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</si>
  <si>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</si>
  <si>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</si>
  <si>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</si>
  <si>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</si>
  <si>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</si>
  <si>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</si>
  <si>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</si>
  <si>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</si>
  <si>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</si>
  <si>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</si>
  <si>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</si>
  <si>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</si>
  <si>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</si>
  <si>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</si>
  <si>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</si>
  <si>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</si>
  <si>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</si>
  <si>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</si>
  <si>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</si>
  <si>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</si>
  <si>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</si>
  <si>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</si>
  <si>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</si>
  <si>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</si>
  <si>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</si>
  <si>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</si>
  <si>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</si>
  <si>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</si>
  <si>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</si>
  <si>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</si>
  <si>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</si>
  <si>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</si>
  <si>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</si>
  <si>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</si>
  <si>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</si>
  <si>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</si>
  <si>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</si>
  <si>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</si>
  <si>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</si>
  <si>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</si>
  <si>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</si>
  <si>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</si>
  <si>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</si>
  <si>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</si>
  <si>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</si>
  <si>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</si>
  <si>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</si>
  <si>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</si>
  <si>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</si>
  <si>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</si>
  <si>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</si>
  <si>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</si>
  <si>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</si>
  <si>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</si>
  <si>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</si>
  <si>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</si>
  <si>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</si>
  <si>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</si>
  <si>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</si>
  <si>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</si>
  <si>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</si>
  <si>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</si>
  <si>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</si>
  <si>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</si>
  <si>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</si>
  <si>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</si>
  <si>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</si>
  <si>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</si>
  <si>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</si>
  <si>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</si>
  <si>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</si>
  <si>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</si>
  <si>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</si>
  <si>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</si>
  <si>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</si>
  <si>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</si>
  <si>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</si>
  <si>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</si>
  <si>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</si>
  <si>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</si>
  <si>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</si>
  <si>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</si>
  <si>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</si>
  <si>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</si>
  <si>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</si>
  <si>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</si>
  <si>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</si>
  <si>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</si>
  <si>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</si>
  <si>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</si>
  <si>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</si>
  <si>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</si>
  <si>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</si>
  <si>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</si>
  <si>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</si>
  <si>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</si>
  <si>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</si>
  <si>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</si>
  <si>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</si>
  <si>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</si>
  <si>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</si>
  <si>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</si>
  <si>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</si>
  <si>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</si>
  <si>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</si>
  <si>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</si>
  <si>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</si>
  <si>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</si>
  <si>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</si>
  <si>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</si>
  <si>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</si>
  <si>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</si>
  <si>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</si>
  <si>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</si>
  <si>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</si>
  <si>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</si>
  <si>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</si>
  <si>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</si>
  <si>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</si>
  <si>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</si>
  <si>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</si>
  <si>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</si>
  <si>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</si>
  <si>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</si>
  <si>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</si>
  <si>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</si>
  <si>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</si>
  <si>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</si>
  <si>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</si>
  <si>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</si>
  <si>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</si>
  <si>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</si>
  <si>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</si>
  <si>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</si>
  <si>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</si>
  <si>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</si>
  <si>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</si>
  <si>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</si>
  <si>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</si>
  <si>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</si>
  <si>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</si>
  <si>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</si>
  <si>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</si>
  <si>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</si>
  <si>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</si>
  <si>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</si>
  <si>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</si>
  <si>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</si>
  <si>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</si>
  <si>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</si>
  <si>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</si>
  <si>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</si>
  <si>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</si>
  <si>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</si>
  <si>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</si>
  <si>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</si>
  <si>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</si>
  <si>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</si>
  <si>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</si>
  <si>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</si>
  <si>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</si>
  <si>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</si>
  <si>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</si>
  <si>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</si>
  <si>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</si>
  <si>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</si>
  <si>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</si>
  <si>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</si>
  <si>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</si>
  <si>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</si>
  <si>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</si>
  <si>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</si>
  <si>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</si>
  <si>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</si>
  <si>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</si>
  <si>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</si>
  <si>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</si>
  <si>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</si>
  <si>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</si>
  <si>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</si>
  <si>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</si>
  <si>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</si>
  <si>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</si>
  <si>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</si>
  <si>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</si>
  <si>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</si>
  <si>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</si>
  <si>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</si>
  <si>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</si>
  <si>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</si>
  <si>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</si>
  <si>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</si>
  <si>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</si>
  <si>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</si>
  <si>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</si>
  <si>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</si>
  <si>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</si>
  <si>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</si>
  <si>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</si>
  <si>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</si>
  <si>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</si>
  <si>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</si>
  <si>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</si>
  <si>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</si>
  <si>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</si>
  <si>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</si>
  <si>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</si>
  <si>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</si>
  <si>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</si>
  <si>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</si>
  <si>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</si>
  <si>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</si>
  <si>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</si>
  <si>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</si>
  <si>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</si>
  <si>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</si>
  <si>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</si>
  <si>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</si>
  <si>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</si>
  <si>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</si>
  <si>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</si>
  <si>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</si>
  <si>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</si>
  <si>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</si>
  <si>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</si>
  <si>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</si>
  <si>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</si>
  <si>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</si>
  <si>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</si>
  <si>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</si>
  <si>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</si>
  <si>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</si>
  <si>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</si>
  <si>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</si>
  <si>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</si>
  <si>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</si>
  <si>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</si>
  <si>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</si>
  <si>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</si>
  <si>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</si>
  <si>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</si>
  <si>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</si>
  <si>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</si>
  <si>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</si>
  <si>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</si>
  <si>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</si>
  <si>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</si>
  <si>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</si>
  <si>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</si>
  <si>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</si>
  <si>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</si>
  <si>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</si>
  <si>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</si>
  <si>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</si>
  <si>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</si>
  <si>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</si>
  <si>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</si>
  <si>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</si>
  <si>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</si>
  <si>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</si>
  <si>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</si>
  <si>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</si>
  <si>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</si>
  <si>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</si>
  <si>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</si>
  <si>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</si>
  <si>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</si>
  <si>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</si>
  <si>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</si>
  <si>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</si>
  <si>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</si>
  <si>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</si>
  <si>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</si>
  <si>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</si>
  <si>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</si>
  <si>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</si>
  <si>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</si>
  <si>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</si>
  <si>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</si>
  <si>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</si>
  <si>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</si>
  <si>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</si>
  <si>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</si>
  <si>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</si>
  <si>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</si>
  <si>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</si>
  <si>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</si>
  <si>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</si>
  <si>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</si>
  <si>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</si>
  <si>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</si>
  <si>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</si>
  <si>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</si>
  <si>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</si>
  <si>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</si>
  <si>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</si>
  <si>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</si>
  <si>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</si>
  <si>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</si>
  <si>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</si>
  <si>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</si>
  <si>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</si>
  <si>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</si>
  <si>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</si>
  <si>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</si>
  <si>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</si>
  <si>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</si>
  <si>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</si>
  <si>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</si>
  <si>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</si>
  <si>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</si>
  <si>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</si>
  <si>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</si>
  <si>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</si>
  <si>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</si>
  <si>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</si>
  <si>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</si>
  <si>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</si>
  <si>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</si>
  <si>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</si>
  <si>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</si>
  <si>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</si>
  <si>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</si>
  <si>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</si>
  <si>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</si>
  <si>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</si>
  <si>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</si>
  <si>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</si>
  <si>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</si>
  <si>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</si>
  <si>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</si>
  <si>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</si>
  <si>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</si>
  <si>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</si>
  <si>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</si>
  <si>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</si>
  <si>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</si>
  <si>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</si>
  <si>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</si>
  <si>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</si>
  <si>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</si>
  <si>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</si>
  <si>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</si>
  <si>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</si>
  <si>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</si>
  <si>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</si>
  <si>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</si>
  <si>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</si>
  <si>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</si>
  <si>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</si>
  <si>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</si>
  <si>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</si>
  <si>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</si>
  <si>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</si>
  <si>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</si>
  <si>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</si>
  <si>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</si>
  <si>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</si>
  <si>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</si>
  <si>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</si>
  <si>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</si>
  <si>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</si>
  <si>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</si>
  <si>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</si>
  <si>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</si>
  <si>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</si>
  <si>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</si>
  <si>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</si>
  <si>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</si>
  <si>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</si>
  <si>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</si>
  <si>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</si>
  <si>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</si>
  <si>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</si>
  <si>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</si>
  <si>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</si>
  <si>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</si>
  <si>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</si>
  <si>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</si>
  <si>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</si>
  <si>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</si>
  <si>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</si>
  <si>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</si>
  <si>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</si>
  <si>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</si>
  <si>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</si>
  <si>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</si>
  <si>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</si>
  <si>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</si>
  <si>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</si>
  <si>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</si>
  <si>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</si>
  <si>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</si>
  <si>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</si>
  <si>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</si>
  <si>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</si>
  <si>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</si>
  <si>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</si>
  <si>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</si>
  <si>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</si>
  <si>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</si>
  <si>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</si>
  <si>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</si>
  <si>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</si>
  <si>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</si>
  <si>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</si>
  <si>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</si>
  <si>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</si>
  <si>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</si>
  <si>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</si>
  <si>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</si>
  <si>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</si>
  <si>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</si>
  <si>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</si>
  <si>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</si>
  <si>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</si>
  <si>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</si>
  <si>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</si>
  <si>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</si>
  <si>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</si>
  <si>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</si>
  <si>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</si>
  <si>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</si>
  <si>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</si>
  <si>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</si>
  <si>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</si>
  <si>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</si>
  <si>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</si>
  <si>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</si>
  <si>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</si>
  <si>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</si>
  <si>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</si>
  <si>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</si>
  <si>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</si>
  <si>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</si>
  <si>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</si>
  <si>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</si>
  <si>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</si>
  <si>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</si>
  <si>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</si>
  <si>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</si>
  <si>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</si>
  <si>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</si>
  <si>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</si>
  <si>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</si>
  <si>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</si>
  <si>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</si>
  <si>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</si>
  <si>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</si>
  <si>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</si>
  <si>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</si>
  <si>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</si>
  <si>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</si>
  <si>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</si>
  <si>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</si>
  <si>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</si>
  <si>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</si>
  <si>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</si>
  <si>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</si>
  <si>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</si>
  <si>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</si>
  <si>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</si>
  <si>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</si>
  <si>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</si>
  <si>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</si>
  <si>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</si>
  <si>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</si>
  <si>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</si>
  <si>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</si>
  <si>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</si>
  <si>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</si>
  <si>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</si>
  <si>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</si>
  <si>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</si>
  <si>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</si>
  <si>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</si>
  <si>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</si>
  <si>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</si>
  <si>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</si>
  <si>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</si>
  <si>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</si>
  <si>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</si>
  <si>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</si>
  <si>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</si>
  <si>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</si>
  <si>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</si>
  <si>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</si>
  <si>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</si>
  <si>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</si>
  <si>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</si>
  <si>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</si>
  <si>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</si>
  <si>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</si>
  <si>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</si>
  <si>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</si>
  <si>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</si>
  <si>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</si>
  <si>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</si>
  <si>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</si>
  <si>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</si>
  <si>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</si>
  <si>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</si>
  <si>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</si>
  <si>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</si>
  <si>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</si>
  <si>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</si>
  <si>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</si>
  <si>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</si>
  <si>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</si>
  <si>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</si>
  <si>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</si>
  <si>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</si>
  <si>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</si>
  <si>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</si>
  <si>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</si>
  <si>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</si>
  <si>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</si>
  <si>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</si>
  <si>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</si>
  <si>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</si>
  <si>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</si>
  <si>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</si>
  <si>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</si>
  <si>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</si>
  <si>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</si>
  <si>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</si>
  <si>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</si>
  <si>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</si>
  <si>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</si>
  <si>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</si>
  <si>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</si>
  <si>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</si>
  <si>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</si>
  <si>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</si>
  <si>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</si>
  <si>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</si>
  <si>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</si>
  <si>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</si>
  <si>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</si>
  <si>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</si>
  <si>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</si>
  <si>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</si>
  <si>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</si>
  <si>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</si>
  <si>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</si>
  <si>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</si>
  <si>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</si>
  <si>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</si>
  <si>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</si>
  <si>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</si>
  <si>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</si>
  <si>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</si>
  <si>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</si>
  <si>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</si>
  <si>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</si>
  <si>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</si>
  <si>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</si>
  <si>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</si>
  <si>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</si>
  <si>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</si>
  <si>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</si>
  <si>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</si>
  <si>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</si>
  <si>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</si>
  <si>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</si>
  <si>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</si>
  <si>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</si>
  <si>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</si>
  <si>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</si>
  <si>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</si>
  <si>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</si>
  <si>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</si>
  <si>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</si>
  <si>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</si>
  <si>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</si>
  <si>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</si>
  <si>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</si>
  <si>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</si>
  <si>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</si>
  <si>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</si>
  <si>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</si>
  <si>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</si>
  <si>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</si>
  <si>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</si>
  <si>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</si>
  <si>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</si>
  <si>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</si>
  <si>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</si>
  <si>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</si>
  <si>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</si>
  <si>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</si>
  <si>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</si>
  <si>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</si>
  <si>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</si>
  <si>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</si>
  <si>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</si>
  <si>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</si>
  <si>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</si>
  <si>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</si>
  <si>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</si>
  <si>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</si>
  <si>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</si>
  <si>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</si>
  <si>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</si>
  <si>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</si>
  <si>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</si>
  <si>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</si>
  <si>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</si>
  <si>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</si>
  <si>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</si>
  <si>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</si>
  <si>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</si>
  <si>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</si>
  <si>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</si>
  <si>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</si>
  <si>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</si>
  <si>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</si>
  <si>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</si>
  <si>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</si>
  <si>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</si>
  <si>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</si>
  <si>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</si>
  <si>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</si>
  <si>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</si>
  <si>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</si>
  <si>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</si>
  <si>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</si>
  <si>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</si>
  <si>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</si>
  <si>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</si>
  <si>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</si>
  <si>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</si>
  <si>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</si>
  <si>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</si>
  <si>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</si>
  <si>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</si>
  <si>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</si>
  <si>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</si>
  <si>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</si>
  <si>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</si>
  <si>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</si>
  <si>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</si>
  <si>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</si>
  <si>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</si>
  <si>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</si>
  <si>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</si>
  <si>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</si>
  <si>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</si>
  <si>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</si>
  <si>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</si>
  <si>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</si>
  <si>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</si>
  <si>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</si>
  <si>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</si>
  <si>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</si>
  <si>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</si>
  <si>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</si>
  <si>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</si>
  <si>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</si>
  <si>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</si>
  <si>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</si>
  <si>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</si>
  <si>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</si>
  <si>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</si>
  <si>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</si>
  <si>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</si>
  <si>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</si>
  <si>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</si>
  <si>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</si>
  <si>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</si>
  <si>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</si>
  <si>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</si>
  <si>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</si>
  <si>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</si>
  <si>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</si>
  <si>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</si>
  <si>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</si>
  <si>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</si>
  <si>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</si>
  <si>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</si>
  <si>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</si>
  <si>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</si>
  <si>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</si>
  <si>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</si>
  <si>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</si>
  <si>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</si>
  <si>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</si>
  <si>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</si>
  <si>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</si>
  <si>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</si>
  <si>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</si>
  <si>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</si>
  <si>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</si>
  <si>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</si>
  <si>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</si>
  <si>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</si>
  <si>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</si>
  <si>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</si>
  <si>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</si>
  <si>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</si>
  <si>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</si>
  <si>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</si>
  <si>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</si>
  <si>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</si>
  <si>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</si>
  <si>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</si>
  <si>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</si>
  <si>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</si>
  <si>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</si>
  <si>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</si>
  <si>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</si>
  <si>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</si>
  <si>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</si>
  <si>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</si>
  <si>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</si>
  <si>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</si>
  <si>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</si>
  <si>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</si>
  <si>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</si>
  <si>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</si>
  <si>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</si>
  <si>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</si>
  <si>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</si>
  <si>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</si>
  <si>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</si>
  <si>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</si>
  <si>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</si>
  <si>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</si>
  <si>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</si>
  <si>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</si>
  <si>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</si>
  <si>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</si>
  <si>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</si>
  <si>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</si>
  <si>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</si>
  <si>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</si>
  <si>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</si>
  <si>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</si>
  <si>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</si>
  <si>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</si>
  <si>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</si>
  <si>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</si>
  <si>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</si>
  <si>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</si>
  <si>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</si>
  <si>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</si>
  <si>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</si>
  <si>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</si>
  <si>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</si>
  <si>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</si>
  <si>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</si>
  <si>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</si>
  <si>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</si>
  <si>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</si>
  <si>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</si>
  <si>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</si>
  <si>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</si>
  <si>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</si>
  <si>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</si>
  <si>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</si>
  <si>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</si>
  <si>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</si>
  <si>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</si>
  <si>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</si>
  <si>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</si>
  <si>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</si>
  <si>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</si>
  <si>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</si>
  <si>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</si>
  <si>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</si>
  <si>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</si>
  <si>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</si>
  <si>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</si>
  <si>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</si>
  <si>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</si>
  <si>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</si>
  <si>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</si>
  <si>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</si>
  <si>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</si>
  <si>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</si>
  <si>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</si>
  <si>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</si>
  <si>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</si>
  <si>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</si>
  <si>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</si>
  <si>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</si>
  <si>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</si>
  <si>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</si>
  <si>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</si>
  <si>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</si>
  <si>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</si>
  <si>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</si>
  <si>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</si>
  <si>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</si>
  <si>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</si>
  <si>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</si>
  <si>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</si>
  <si>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</si>
  <si>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</si>
  <si>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</si>
  <si>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</si>
  <si>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</si>
  <si>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</si>
  <si>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</si>
  <si>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</si>
  <si>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</si>
  <si>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</si>
  <si>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</si>
  <si>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</si>
  <si>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</si>
  <si>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</si>
  <si>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</si>
  <si>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</si>
  <si>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</si>
  <si>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</si>
  <si>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</si>
  <si>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</si>
  <si>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</si>
  <si>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</si>
  <si>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</si>
  <si>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</si>
  <si>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</si>
  <si>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</si>
  <si>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</si>
  <si>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</si>
  <si>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</si>
  <si>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</si>
  <si>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</si>
  <si>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</si>
  <si>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</si>
  <si>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</si>
  <si>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</si>
  <si>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</si>
  <si>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</si>
  <si>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</si>
  <si>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</si>
  <si>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</si>
  <si>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</si>
  <si>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</si>
  <si>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</si>
  <si>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</si>
  <si>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</si>
  <si>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</si>
  <si>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at gate still wait access approval enter the site </t>
  </si>
  <si>
    <t>PCM-20251019-00002408</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</si>
  <si>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</si>
  <si>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</si>
  <si>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</si>
  <si>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</si>
  <si>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</si>
  <si>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</si>
  <si>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</si>
  <si>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</si>
  <si>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</si>
  <si>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</si>
  <si>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</si>
  <si>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</si>
  <si>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</si>
  <si>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</si>
  <si>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</si>
  <si>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</si>
  <si>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</si>
  <si>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</si>
  <si>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</si>
  <si>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</si>
  <si>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</si>
  <si>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</si>
  <si>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</si>
  <si>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</si>
  <si>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</si>
  <si>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</si>
  <si>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</si>
  <si>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</si>
  <si>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</si>
  <si>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</si>
  <si>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</si>
  <si>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</si>
  <si>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</si>
  <si>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</si>
  <si>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</si>
  <si>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</si>
  <si>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</si>
  <si>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</si>
  <si>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</si>
  <si>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</si>
  <si>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</si>
  <si>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</si>
  <si>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</si>
  <si>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</si>
  <si>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</si>
  <si>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</si>
  <si>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</si>
  <si>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</si>
  <si>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</si>
  <si>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</si>
  <si>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</si>
  <si>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</si>
  <si>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</si>
  <si>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</si>
  <si>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</si>
  <si>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</si>
  <si>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</si>
  <si>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</si>
  <si>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</si>
  <si>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</si>
  <si>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</si>
  <si>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</si>
  <si>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</si>
  <si>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</si>
  <si>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</si>
  <si>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</si>
  <si>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</si>
  <si>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</si>
  <si>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</si>
  <si>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</si>
  <si>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</si>
  <si>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</si>
  <si>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</si>
  <si>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</si>
  <si>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</si>
  <si>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</si>
  <si>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</si>
  <si>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</si>
  <si>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</si>
  <si>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</si>
  <si>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</si>
  <si>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</si>
  <si>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</si>
  <si>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</si>
  <si>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</si>
  <si>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</si>
  <si>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</si>
  <si>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</si>
  <si>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</si>
  <si>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</si>
  <si>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</si>
  <si>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</si>
  <si>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</si>
  <si>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</si>
  <si>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</si>
  <si>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</si>
  <si>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</si>
  <si>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</si>
  <si>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130 mins </t>
  </si>
  <si>
    <t>TT-20251019-01639 // NA</t>
  </si>
  <si>
    <t>site Flapping due to Rectifier module faulty under arranging // 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</si>
</sst>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8" totalsRowShown="0" headerRowDxfId="15" dataDxfId="14" headerRowBorderDxfId="12" tableBorderDxfId="13">
  <autoFilter ref="A1:L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tabSelected="1" workbookViewId="0">
      <selection activeCell="K16" sqref="K1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286.92131481481192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6.4260023148090113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0.18102546295995126</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t="s">
        <v>38970</v>
      </c>
      <c r="B5" s="136" t="str">
        <f>IFERROR(VLOOKUP(D5,DB!A:K,11,0),"")</f>
        <v>R1</v>
      </c>
      <c r="C5" s="136">
        <v>2</v>
      </c>
      <c r="D5" s="136" t="s">
        <v>16890</v>
      </c>
      <c r="E5" s="137" t="s">
        <v>38964</v>
      </c>
      <c r="F5" s="138">
        <v>45949.861631944441</v>
      </c>
      <c r="G5" s="139">
        <f ca="1">IFERROR(NOW()-F5,"")</f>
        <v>8.1087962971650995E-3</v>
      </c>
      <c r="H5" s="138">
        <v>45949.847002314818</v>
      </c>
      <c r="I5" s="136" t="str">
        <f>IFERROR(VLOOKUP(D5,DB!A:F,6,0),"")</f>
        <v>SCECO</v>
      </c>
      <c r="J5" s="136" t="str">
        <f>IFERROR(VLOOKUP(D5,DB!A:G,7,0),"")</f>
        <v>No BB Design+No BB Shifted</v>
      </c>
      <c r="K5" s="140" t="s">
        <v>38971</v>
      </c>
      <c r="L5" s="141" t="str">
        <f>IFERROR(VLOOKUP(D5,DB!A:I,9,0),"")</f>
        <v>Latis</v>
      </c>
      <c r="M5" s="67"/>
    </row>
    <row r="6" spans="1:15" ht="15" customHeight="1">
      <c r="A6" s="135"/>
      <c r="B6" s="136" t="str">
        <f>IFERROR(VLOOKUP(D6,DB!A:K,11,0),"")</f>
        <v/>
      </c>
      <c r="C6" s="136"/>
      <c r="D6" s="136"/>
      <c r="E6" s="137"/>
      <c r="F6" s="138"/>
      <c r="G6" s="139">
        <f ca="1">IFERROR(NOW()-F6,"")</f>
        <v>45949.869740740738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45949.869740740738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45949.869740740738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45949.869740740738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45949.869740740738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45949.869740740738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45949.869740740738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45949.869740740738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45949.869740740738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45949.869740740738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45949.869740740738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45949.869740740738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45949.869740740738</v>
      </c>
      <c r="H18" s="138"/>
      <c r="I18" s="136" t="str">
        <f>IFERROR(VLOOKUP(D18,DB!A:F,6,0),"")</f>
        <v/>
      </c>
      <c r="J18" s="136" t="str">
        <f>IFERROR(VLOOKUP(D18,DB!A:G,7,0),"")</f>
        <v/>
      </c>
      <c r="K18" s="140"/>
      <c r="L18" s="141" t="str">
        <f>IFERROR(VLOOKUP(D18,DB!A:I,9,0),"")</f>
        <v/>
      </c>
    </row>
    <row r="19" spans="1:13" ht="15" customHeight="1">
      <c r="A19" s="135"/>
      <c r="B19" s="136" t="str">
        <f>IFERROR(VLOOKUP(D19,DB!A:K,11,0),"")</f>
        <v/>
      </c>
      <c r="C19" s="136"/>
      <c r="D19" s="136"/>
      <c r="E19" s="137"/>
      <c r="F19" s="138"/>
      <c r="G19" s="139">
        <f ca="1">IFERROR(NOW()-F19,"")</f>
        <v>45949.869740740738</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45949.869740740738</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45949.869740740738</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45949.869740740738</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45949.869740740738</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45949.869740740738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45949.869740740738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45949.869740740738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45949.869740740738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45949.869740740738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45949.869740740738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45949.869740740738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45949.869740740738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45949.869740740738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45949.869740740738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45949.869740740738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45949.869740740738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45949.869740740738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45949.869740740738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45949.869740740738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45949.869740740738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45949.869740740738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45949.869740740738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45949.869740740738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45949.869740740738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45949.869740740738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45949.869740740738</v>
      </c>
      <c r="H45" s="138"/>
      <c r="I45" s="136" t="str">
        <f>IFERROR(VLOOKUP(D45,DB!A:F,6,0),"")</f>
        <v/>
      </c>
      <c r="J45" s="136" t="str">
        <f>IFERROR(VLOOKUP(D45,DB!A:G,7,0),"")</f>
        <v/>
      </c>
      <c r="K45" s="140"/>
      <c r="L45" s="141" t="str">
        <f>IFERROR(VLOOKUP(D45,DB!A:I,9,0),"")</f>
        <v/>
      </c>
    </row>
    <row r="46" spans="1:12" ht="15" customHeight="1">
      <c r="A46" s="156"/>
      <c r="B46" s="157" t="str">
        <f>IFERROR(VLOOKUP(D46,DB!A:K,11,0),"")</f>
        <v/>
      </c>
      <c r="C46" s="157"/>
      <c r="D46" s="157"/>
      <c r="E46" s="158"/>
      <c r="F46" s="159"/>
      <c r="G46" s="160">
        <f ca="1">IFERROR(NOW()-F46,"")</f>
        <v>45949.869740740738</v>
      </c>
      <c r="H46" s="159"/>
      <c r="I46" s="157" t="str">
        <f>IFERROR(VLOOKUP(D46,DB!A:F,6,0),"")</f>
        <v/>
      </c>
      <c r="J46" s="157" t="str">
        <f>IFERROR(VLOOKUP(D46,DB!A:G,7,0),"")</f>
        <v/>
      </c>
      <c r="K46" s="161"/>
      <c r="L46" s="162" t="str">
        <f>IFERROR(VLOOKUP(D46,DB!A:I,9,0),"")</f>
        <v/>
      </c>
    </row>
    <row r="47" spans="1:12" ht="15" customHeight="1">
      <c r="A47" s="135"/>
      <c r="B47" s="136" t="str">
        <f>IFERROR(VLOOKUP(D47,DB!A:K,11,0),"")</f>
        <v/>
      </c>
      <c r="C47" s="136"/>
      <c r="D47" s="136"/>
      <c r="E47" s="137"/>
      <c r="F47" s="138"/>
      <c r="G47" s="139">
        <f ca="1">IFERROR(NOW()-F47,"")</f>
        <v>45949.869740740738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45949.869740740738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45949.869740740738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45949.869740740738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45949.869740740738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45949.869740740738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45949.869740740738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45949.869740740738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45949.869740740738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45949.869740740738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45949.869740740738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45949.869740740738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45949.869740740738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45949.869740740738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45949.869740740738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45949.869740740738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45949.869740740738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45949.869740740738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45949.869740740738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45949.869740740738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45949.869740740738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45949.869740740738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45949.869740740738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45949.869740740738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45949.869740740738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45949.869740740738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45949.869740740738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45949.869740740738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45949.869740740738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45949.869740740738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45949.869740740738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45949.869740740738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45949.869740740738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45949.869740740738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45949.869740740738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45949.869740740738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45949.869740740738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45949.869740740738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45949.869740740738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45949.869740740738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45949.869740740738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45949.869740740738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45949.869740740738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45949.869740740738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45949.869740740738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45949.869740740738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45949.869740740738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45949.869740740738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45949.869740740738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45949.869740740738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45949.869740740738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45949.869740740738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45949.869740740738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45949.869740740738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45949.869740740738</v>
      </c>
      <c r="H101" s="138"/>
      <c r="I101" s="136" t="str">
        <f>IFERROR(VLOOKUP(D101,DB!A:F,6,0),"")</f>
        <v/>
      </c>
      <c r="J101" s="136" t="str">
        <f>IFERROR(VLOOKUP(D101,DB!A:G,7,0),"")</f>
        <v/>
      </c>
      <c r="K101" s="140"/>
      <c r="L101" s="141" t="str">
        <f>IFERROR(VLOOKUP(D101,DB!A:I,9,0),"")</f>
        <v/>
      </c>
    </row>
    <row r="102" spans="1:12" ht="15" customHeight="1">
      <c r="A102" s="156"/>
      <c r="B102" s="157" t="str">
        <f>IFERROR(VLOOKUP(D102,DB!A:K,11,0),"")</f>
        <v/>
      </c>
      <c r="C102" s="157"/>
      <c r="D102" s="157"/>
      <c r="E102" s="158"/>
      <c r="F102" s="159"/>
      <c r="G102" s="160">
        <f ca="1">IFERROR(NOW()-F102,"")</f>
        <v>45949.869740740738</v>
      </c>
      <c r="H102" s="159"/>
      <c r="I102" s="157" t="str">
        <f>IFERROR(VLOOKUP(D102,DB!A:F,6,0),"")</f>
        <v/>
      </c>
      <c r="J102" s="157" t="str">
        <f>IFERROR(VLOOKUP(D102,DB!A:G,7,0),"")</f>
        <v/>
      </c>
      <c r="K102" s="161"/>
      <c r="L102" s="162" t="str">
        <f>IFERROR(VLOOKUP(D102,DB!A:I,9,0),"")</f>
        <v/>
      </c>
    </row>
  </sheetData>
  <customSheetViews>
    <customSheetView guid="{F6042A99-DD27-4453-835D-0834D95730CC}" filter="1" showAutoFilter="1">
      <pageMargins left="0" right="0" top="0" bottom="0" header="0" footer="0"/>
      <autoFilter ref="B1:M1" xr:uid="{1F0796D2-A9CC-40D7-9528-9B5BE45DCFA0}"/>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143.14265740740666</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124.86990277777659</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5.3739652777730953</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45949.869740740738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45949.869740740738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45949.869740740738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45949.869740740738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45949.869740740738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45949.869740740738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45949.869740740738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45949.869740740738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45949.869740740738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45949.869740740738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45949.869740740738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45949.869740740738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45949.869740740738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45949.869740740738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45949.869740740738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45949.869740740738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45949.869740740738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45949.869740740738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45949.869740740738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45949.869740740738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45949.869740740738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45949.869740740738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45949.869740740738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45949.869740740738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45949.869740740738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45949.869740740738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45949.869740740738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45949.869740740738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45949.869740740738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45949.869740740738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45949.869740740738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45949.869740740738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45949.869740740738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45949.869740740738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45949.869740740738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45949.869740740738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45949.869740740738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45949.869740740738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45949.869740740738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45949.869740740738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45949.869740740738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45949.869740740738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45949.869740740738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45949.869740740738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45949.869740740738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45949.869740740738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45949.869740740738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45949.869740740738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45949.869740740738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45949.869740740738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45949.869740740738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45949.869740740738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45949.869740740738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45949.869740740738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45949.869740740738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45949.869740740738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45949.869740740738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45949.869740740738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45949.869740740738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45949.869740740738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45949.869740740738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45949.869740740738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45949.869740740738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45949.869740740738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45949.869740740738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45949.869740740738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45949.869740740738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45949.869740740738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45949.869740740738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45949.869740740738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45949.869740740738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45949.869740740738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45949.869740740738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45949.869740740738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45949.869740740738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45949.869740740738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45949.869740740738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45949.869740740738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45949.869740740738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45949.869740740738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45949.869740740738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45949.869740740738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45949.869740740738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45949.869740740738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45949.869740740738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45949.869740740738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45949.869740740738</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45949.869740740738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45949.869740740738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45949.869740740738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45949.869740740738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45949.869740740738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45949.869740740738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45949.869740740738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45949.869740740738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45949.869740740738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45949.869740740738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45949.869740740738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45949.869740740738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45949.869740740738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45949.869740740738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45949.869740740738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45949.869740740738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45949.869740740738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45949.869740740738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45949.869740740738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45949.869740740738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45949.869740740738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45949.869740740738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45949.869740740738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45949.869740740738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45949.869740740738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45949.869740740738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45949.869740740738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45949.869740740738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45949.869740740738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45949.869740740738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45949.869740740738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45949.869740740738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45949.869740740738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45949.869740740738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45949.869740740738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45949.869740740738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45949.869740740738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45949.869740740738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45949.869740740738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45949.869740740738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45949.869740740738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45949.869740740738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45949.869740740738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45949.869740740738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45949.869740740738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45949.869740740738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45949.869740740738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45949.869740740738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45949.869740740738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45949.869740740738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45949.869740740738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45949.869740740738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45949.869740740738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45949.869740740738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45949.869740740738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45949.869740740738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45949.869740740738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45949.869740740738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45949.869740740738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45949.869740740738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45949.869740740738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45949.869740740738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45949.869740740738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45949.869740740738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45949.869740740738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45949.869740740738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45949.869740740738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45949.869740740738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45949.869740740738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45949.869740740738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45949.869740740738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45949.869740740738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45949.869740740738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45949.869740740738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45949.869740740738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45949.869740740738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45949.869740740738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45949.869740740738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45949.869740740738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45949.869740740738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45949.869740740738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45949.869740740738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45949.869740740738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45949.869740740738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45949.869740740738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45949.869740740738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45949.869740740738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45949.869740740738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45949.869740740738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45949.869740740738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45949.869740740738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45949.869740740738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45949.869740740738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45949.869740740738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45949.869740740738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45949.869740740738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45949.869740740738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45949.869740740738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45949.869740740738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45949.869740740738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45949.869740740738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45949.869740740738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45949.869740740738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45949.869740740738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45949.869740740738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45949.869740740738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45949.869740740738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45949.869740740738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45949.869740740738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45949.869740740738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45949.869740740738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45949.869740740738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45949.869740740738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45949.869740740738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45949.869740740738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45949.869740740738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45949.869740740738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45949.869740740738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45949.869740740738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45949.869740740738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45949.869740740738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45949.869740740738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45949.869740740738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45949.869740740738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45949.869740740738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45949.869740740738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45949.869740740738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45949.869740740738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45949.869740740738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45949.869740740738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45949.869740740738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45949.869740740738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45949.869740740738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45949.869740740738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45949.869740740738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45949.869740740738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45949.869740740738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45949.869740740738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45949.869740740738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45949.869740740738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45949.869740740738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45949.869740740738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45949.869740740738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45949.869740740738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45949.869740740738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45949.869740740738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45949.869740740738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45949.869740740738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45949.869740740738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45949.869740740738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45949.869740740738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45949.869740740738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45949.869740740738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45949.869740740738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45949.869740740738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45949.869740740738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45949.869740740738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45949.869740740738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45949.869740740738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45949.869740740738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45949.869740740738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45949.869740740738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45949.869740740738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45949.869740740738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45949.869740740738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45949.869740740738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45949.869740740738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45949.869740740738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45949.869740740738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45949.869740740738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45949.869740740738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45949.869740740738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45949.869740740738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45949.869740740738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45949.869740740738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45949.869740740738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45949.869740740738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45949.869740740738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45949.869740740738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45949.869740740738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45949.869740740738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45949.869740740738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45949.869740740738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45949.869740740738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45949.869740740738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45949.869740740738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45949.869740740738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45949.869740740738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45949.869740740738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45949.869740740738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45949.869740740738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45949.869740740738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45949.869740740738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45949.869740740738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45949.869740740738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45949.869740740738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45949.869740740738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45949.869740740738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45949.869740740738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45949.869740740738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45949.869740740738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45949.869740740738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45949.869740740738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45949.869740740738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45949.869740740738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45949.869740740738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45949.869740740738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45949.869740740738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45949.869740740738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45949.869740740738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45949.869740740738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45949.869740740738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45949.869740740738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45949.869740740738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45949.869740740738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45949.869740740738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45949.869740740738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45949.869740740738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45949.869740740738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45949.869740740738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45949.869740740738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45949.869740740738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45949.869740740738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45949.869740740738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45949.869740740738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45949.869740740738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45949.869740740738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45949.869740740738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45949.869740740738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45949.869740740738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45949.869740740738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45949.869740740738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45949.869740740738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45949.869740740738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45949.869740740738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45949.869740740738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45949.869740740738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45949.869740740738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45949.869740740738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45949.869740740738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45949.869740740738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45949.869740740738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45949.869740740738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45949.869740740738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45949.869740740738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45949.869740740738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45949.869740740738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45949.869740740738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45949.869740740738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45949.869740740738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45949.869740740738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45949.869740740738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45949.869740740738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45949.869740740738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45949.869740740738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45949.869740740738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45949.869740740738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45949.869740740738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45949.869740740738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45949.869740740738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45949.869740740738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45949.869740740738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45949.869740740738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45949.869740740738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45949.869740740738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45949.869740740738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45949.869740740738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45949.869740740738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45949.869740740738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45949.869740740738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45949.869740740738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45949.869740740738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45949.869740740738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45949.869740740738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45949.869740740738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45949.869740740738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45949.869740740738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45949.869740740738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45949.869740740738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45949.869740740738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45949.869740740738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45949.869740740738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45949.869740740738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45949.869740740738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45949.869740740738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45949.869740740738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45949.869740740738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45949.869740740738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45949.869740740738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45949.869740740738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45949.869740740738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45949.869740740738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45949.869740740738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45949.869740740738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45949.869740740738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45949.869740740738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45949.869740740738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45949.869740740738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45949.869740740738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45949.869740740738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45949.869740740738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45949.869740740738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45949.869740740738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45949.869740740738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45949.869740740738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45949.869740740738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45949.869740740738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45949.869740740738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45949.869740740738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45949.869740740738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45949.869740740738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45949.869740740738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45949.869740740738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45949.869740740738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45949.869740740738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45949.869740740738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45949.869740740738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45949.869740740738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45949.869740740738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45949.869740740738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45949.869740740738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45949.869740740738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45949.869740740738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45949.869740740738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45949.869740740738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45949.869740740738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45949.869740740738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45949.869740740738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45949.869740740738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45949.869740740738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45949.869740740738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45949.869740740738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45949.869740740738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45949.869740740738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45949.869740740738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45949.869740740738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45949.869740740738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45949.869740740738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45949.869740740738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45949.869740740738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45949.869740740738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45949.869740740738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45949.869740740738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45949.869740740738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45949.869740740738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45949.869740740738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45949.869740740738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45949.869740740738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45949.869740740738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45949.869740740738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45949.869740740738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45949.869740740738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45949.869740740738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45949.869740740738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45949.869740740738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45949.869740740738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45949.869740740738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45949.869740740738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45949.869740740738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45949.869740740738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45949.869740740738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45949.869740740738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45949.869740740738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45949.869740740738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45949.869740740738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45949.869740740738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45949.869740740738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45949.869740740738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45949.869740740738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45949.869740740738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45949.869740740738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45949.869740740738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45949.869740740738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45949.869740740738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45949.869740740738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45949.869740740738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45949.869740740738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45949.869740740738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45949.869740740738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45949.869740740738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45949.869740740738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45949.869740740738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45949.869740740738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45949.869740740738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45949.869740740738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45949.869740740738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45949.869740740738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45949.869740740738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45949.869740740738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45949.869740740738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45949.869740740738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45949.869740740738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45949.869740740738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45949.869740740738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45949.869740740738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45949.869740740738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45949.869740740738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45949.869740740738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45949.869740740738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45949.869740740738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45949.869740740738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45949.869740740738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45949.869740740738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45949.869740740738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45949.869740740738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45949.869740740738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45949.869740740738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45949.869740740738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45949.869740740738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45949.869740740738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45949.869740740738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45949.869740740738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45949.869740740738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45949.869740740738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45949.869740740738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45949.869740740738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45949.869740740738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45949.869740740738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45949.869740740738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45949.869740740738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45949.869740740738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45949.869740740738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45949.869740740738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45949.869740740738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45949.869740740738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45949.869740740738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45949.869740740738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45949.869740740738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45949.869740740738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45949.869740740738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45949.869740740738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45949.869740740738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45949.869740740738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45949.869740740738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45949.869740740738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45949.869740740738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45949.869740740738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45949.869740740738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45949.869740740738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45949.869740740738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45949.869740740738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45949.869740740738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45949.869740740738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45949.869740740738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45949.869740740738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45949.869740740738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45949.869740740738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45949.869740740738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45949.869740740738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45949.869740740738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45949.869740740738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45949.869740740738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45949.869740740738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45949.869740740738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45949.869740740738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45949.869740740738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45949.869740740738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45949.869740740738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45949.869740740738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45949.869740740738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45949.869740740738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45949.869740740738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45949.869740740738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45949.869740740738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45949.869740740738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45949.869740740738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45949.869740740738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45949.869740740738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45949.869740740738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45949.869740740738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45949.869740740738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45949.869740740738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45949.869740740738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45949.869740740738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45949.869740740738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45949.869740740738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45949.869740740738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45949.869740740738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45949.869740740738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45949.869740740738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45949.869740740738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45949.869740740738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45949.869740740738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45949.869740740738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45949.869740740738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45949.869740740738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45949.869740740738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45949.869740740738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45949.869740740738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45949.869740740738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45949.869740740738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45949.869740740738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45949.869740740738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45949.869740740738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45949.869740740738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45949.869740740738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45949.869740740738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45949.869740740738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45949.869740740738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45949.869740740738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45949.869740740738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45949.869740740738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45949.869740740738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45949.869740740738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45949.869740740738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45949.869740740738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45949.869740740738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45949.869740740738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45949.869740740738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45949.869740740738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45949.869740740738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45949.869740740738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45949.869740740738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45949.869740740738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45949.869740740738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45949.869740740738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45949.869740740738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45949.869740740738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45949.869740740738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45949.869740740738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45949.869740740738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45949.869740740738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45949.869740740738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45949.869740740738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45949.869740740738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45949.869740740738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45949.869740740738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45949.869740740738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45949.869740740738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45949.869740740738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45949.869740740738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45949.869740740738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45949.869740740738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45949.869740740738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45949.869740740738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45949.869740740738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45949.869740740738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45949.869740740738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45949.869740740738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45949.869740740738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45949.869740740738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45949.869740740738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45949.869740740738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45949.869740740738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45949.869740740738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45949.869740740738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45949.869740740738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45949.869740740738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45949.869740740738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45949.869740740738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45949.869740740738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45949.869740740738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45949.869740740738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45949.869740740738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45949.869740740738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45949.869740740738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45949.869740740738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45949.869740740738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45949.869740740738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45949.869740740738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45949.869740740738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45949.869740740738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45949.869740740738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45949.869740740738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45949.869740740738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45949.869740740738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45949.869740740738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45949.869740740738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45949.869740740738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45949.869740740738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45949.869740740738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45949.869740740738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45949.869740740738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45949.869740740738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45949.869740740738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45949.869740740738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45949.869740740738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45949.869740740738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45949.869740740738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45949.869740740738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45949.869740740738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45949.869740740738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45949.869740740738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45949.869740740738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45949.869740740738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45949.869740740738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45949.869740740738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45949.869740740738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45949.869740740738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45949.869740740738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45949.869740740738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45949.869740740738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45949.869740740738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45949.869740740738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45949.869740740738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45949.869740740738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45949.869740740738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45949.869740740738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45949.869740740738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45949.869740740738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45949.869740740738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45949.869740740738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45949.869740740738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45949.869740740738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45949.869740740738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45949.869740740738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45949.869740740738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45949.869740740738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45949.869740740738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45949.869740740738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45949.869740740738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45949.869740740738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45949.869740740738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45949.869740740738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45949.869740740738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45949.869740740738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45949.869740740738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45949.869740740738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45949.869740740738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45949.869740740738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45949.869740740738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45949.869740740738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45949.869740740738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45949.869740740738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45949.869740740738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45949.869740740738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45949.869740740738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45949.869740740738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45949.869740740738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45949.869740740738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45949.869740740738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45949.869740740738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45949.869740740738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45949.869740740738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45949.869740740738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45949.869740740738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45949.869740740738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45949.869740740738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45949.869740740738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45949.869740740738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45949.869740740738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45949.869740740738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45949.869740740738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45949.869740740738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45949.869740740738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45949.869740740738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45949.869740740738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45949.869740740738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45949.869740740738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45949.869740740738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45949.869740740738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45949.869740740738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45949.869740740738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45949.869740740738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45949.869740740738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45949.869740740738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45949.869740740738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45949.869740740738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45949.869740740738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45949.869740740738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45949.869740740738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45949.869740740738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45949.869740740738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45949.869740740738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45949.869740740738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45949.869740740738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45949.869740740738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45949.869740740738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45949.869740740738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45949.869740740738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45949.869740740738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45949.869740740738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45949.869740740738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45949.869740740738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45949.869740740738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45949.869740740738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45949.869740740738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45949.869740740738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45949.869740740738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45949.869740740738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45949.869740740738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45949.869740740738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45949.869740740738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45949.869740740738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45949.869740740738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45949.869740740738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45949.869740740738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45949.869740740738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45949.869740740738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45949.869740740738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45949.869740740738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45949.869740740738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45949.869740740738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45949.869740740738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45949.869740740738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45949.869740740738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45949.869740740738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45949.869740740738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45949.869740740738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45949.869740740738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45949.869740740738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45949.869740740738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45949.869740740738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45949.869740740738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45949.869740740738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45949.869740740738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45949.869740740738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45949.869740740738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45949.869740740738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45949.869740740738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45949.869740740738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45949.869740740738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45949.869740740738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45949.869740740738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45949.869740740738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45949.869740740738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45949.869740740738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45949.869740740738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45949.869740740738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45949.869740740738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45949.869740740738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45949.869740740738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45949.869740740738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45949.869740740738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45949.869740740738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45949.869740740738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45949.869740740738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45949.869740740738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45949.869740740738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45949.869740740738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45949.869740740738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45949.869740740738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45949.869740740738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45949.869740740738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45949.869740740738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45949.869740740738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45949.869740740738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45949.869740740738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45949.869740740738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45949.869740740738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45949.869740740738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45949.869740740738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45949.869740740738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45949.869740740738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45949.869740740738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45949.869740740738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45949.869740740738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45949.869740740738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45949.869740740738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45949.869740740738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45949.869740740738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45949.869740740738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45949.869740740738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45949.869740740738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45949.869740740738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45949.869740740738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45949.869740740738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45949.869740740738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45949.869740740738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45949.869740740738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45949.869740740738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45949.869740740738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45949.869740740738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45949.869740740738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45949.869740740738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45949.869740740738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45949.869740740738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45949.869740740738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45949.869740740738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45949.869740740738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45949.869740740738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45949.869740740738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45949.869740740738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45949.869740740738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45949.869740740738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45949.869740740738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45949.869740740738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45949.869740740738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45949.869740740738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45949.869740740738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45949.869740740738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45949.869740740738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45949.869740740738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45949.869740740738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45949.869740740738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45949.869740740738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45949.869740740738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45949.869740740738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45949.869740740738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45949.869740740738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45949.869740740738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45949.869740740738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45949.869740740738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45949.869740740738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45949.869740740738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45949.869740740738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45949.869740740738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45949.869740740738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45949.869740740738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45949.869740740738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45949.869740740738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45949.869740740738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45949.869740740738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45949.869740740738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45949.869740740738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45949.869740740738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45949.869740740738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45949.869740740738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45949.869740740738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45949.869740740738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45949.869740740738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45949.869740740738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45949.869740740738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45949.869740740738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45949.869740740738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45949.869740740738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45949.869740740738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45949.869740740738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45949.869740740738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45949.869740740738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45949.869740740738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45949.869740740738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45949.869740740738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45949.869740740738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45949.869740740738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45949.869740740738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45949.869740740738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45949.869740740738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45949.869740740738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45949.869740740738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45949.869740740738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45949.869740740738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45949.869740740738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45949.869740740738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45949.869740740738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45949.869740740738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45949.869740740738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45949.869740740738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45949.869740740738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45949.869740740738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45949.869740740738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45949.869740740738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45949.869740740738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45949.869740740738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45949.869740740738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45949.869740740738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45949.869740740738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45949.869740740738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45949.869740740738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45949.869740740738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45949.869740740738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45949.869740740738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45949.869740740738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45949.869740740738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45949.869740740738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45949.869740740738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45949.869740740738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45949.869740740738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45949.869740740738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45949.869740740738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45949.869740740738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45949.869740740738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45949.869740740738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45949.869740740738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45949.869740740738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45949.869740740738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45949.869740740738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45949.869740740738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45949.869740740738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45949.869740740738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45949.869740740738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45949.869740740738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45949.869740740738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45949.869740740738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45949.869740740738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45949.869740740738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45949.869740740738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45949.869740740738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45949.869740740738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45949.869740740738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45949.869740740738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45949.869740740738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45949.869740740738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45949.869740740738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45949.869740740738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45949.869740740738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45949.869740740738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45949.869740740738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45949.869740740738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45949.869740740738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45949.869740740738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45949.869740740738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45949.869740740738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45949.869740740738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45949.869740740738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45949.869740740738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45949.869740740738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45949.869740740738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45949.869740740738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45949.869740740738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45949.869740740738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45949.869740740738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45949.869740740738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45949.869740740738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45949.869740740738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45949.869740740738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45949.869740740738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45949.869740740738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45949.869740740738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45949.869740740738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45949.869740740738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45949.869740740738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45949.869740740738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45949.869740740738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45949.869740740738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45949.869740740738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45949.869740740738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45949.869740740738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45949.869740740738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45949.869740740738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45949.869740740738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45949.869740740738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45949.869740740738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45949.869740740738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45949.869740740738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45949.869740740738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45949.869740740738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45949.869740740738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45949.869740740738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45949.869740740738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45949.869740740738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45949.869740740738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45949.869740740738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45949.869740740738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45949.869740740738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45949.869740740738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45949.869740740738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45949.869740740738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45949.869740740738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45949.869740740738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45949.869740740738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45949.869740740738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45949.869740740738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45949.869740740738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45949.869740740738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45949.869740740738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45949.869740740738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45949.869740740738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45949.869740740738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45949.869740740738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45949.869740740738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45949.869740740738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45949.869740740738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45949.869740740738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45949.869740740738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45949.869740740738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45949.869740740738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45949.869740740738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45949.869740740738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45949.869740740738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45949.869740740738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45949.869740740738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45949.869740740738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45949.869740740738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45949.869740740738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45949.869740740738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45949.869740740738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45949.869740740738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45949.869740740738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45949.869740740738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45949.869740740738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45949.869740740738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45949.869740740738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45949.869740740738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45949.869740740738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45949.869740740738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45949.869740740738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45949.869740740738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45949.869740740738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45949.869740740738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45949.869740740738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45949.869740740738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45949.869740740738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45949.869740740738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45949.869740740738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45949.869740740738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45949.869740740738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45949.869740740738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45949.869740740738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45949.869740740738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45949.869740740738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45949.869740740738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45949.869740740738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45949.869740740738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45949.869740740738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45949.869740740738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45949.869740740738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45949.869740740738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45949.869740740738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45949.869740740738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45949.869740740738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45949.869740740738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45949.869740740738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45949.869740740738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45949.869740740738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45949.869740740738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45949.869740740738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45949.869740740738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45949.869740740738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45949.869740740738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45949.869740740738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45949.869740740738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45949.869740740738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45949.869740740738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45949.869740740738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45949.869740740738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45949.869740740738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45949.869740740738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45949.869740740738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45949.869740740738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45949.869740740738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45949.869740740738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45949.869740740738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45949.869740740738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45949.869740740738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45949.869740740738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45949.869740740738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45949.869740740738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45949.869740740738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45949.869740740738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45949.869740740738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45949.869740740738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45949.869740740738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45949.869740740738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45949.869740740738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45949.869740740738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45949.869740740738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45949.869740740738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45949.869740740738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45949.869740740738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45949.869740740738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45949.869740740738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45949.869740740738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45949.869740740738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45949.869740740738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45949.869740740738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45949.869740740738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45949.869740740738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45949.869740740738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45949.869740740738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45949.869740740738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45949.869740740738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45949.869740740738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45949.869740740738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45949.869740740738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45949.869740740738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45949.869740740738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45949.869740740738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45949.869740740738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45949.869740740738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45949.869740740738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45949.869740740738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45949.869740740738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45949.869740740738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45949.869740740738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45949.869740740738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45949.869740740738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45949.869740740738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45949.869740740738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45949.869740740738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45949.869740740738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45949.869740740738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45949.869740740738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45949.869740740738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45949.869740740738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45949.869740740738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45949.869740740738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45949.869740740738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45949.869740740738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45949.869740740738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45949.869740740738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45949.869740740738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45949.869740740738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45949.869740740738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45949.869740740738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45949.869740740738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45949.869740740738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45949.869740740738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45949.869740740738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45949.869740740738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45949.869740740738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45949.869740740738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45949.869740740738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45949.869740740738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45949.869740740738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45949.869740740738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45949.869740740738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45949.869740740738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45949.869740740738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45949.869740740738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45949.869740740738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45949.869740740738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45949.869740740738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45949.869740740738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45949.869740740738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45949.869740740738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45949.869740740738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45949.869740740738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45949.869740740738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45949.869740740738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45949.869740740738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45949.869740740738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45949.869740740738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45949.869740740738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45949.869740740738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45949.869740740738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45949.869740740738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45949.869740740738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45949.869740740738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45949.869740740738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45949.869740740738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45949.869740740738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45949.869740740738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45949.869740740738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45949.869740740738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45949.869740740738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45949.869740740738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45949.869740740738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45949.869740740738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45949.869740740738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45949.869740740738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45949.869740740738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45949.869740740738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45949.869740740738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45949.869740740738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45949.869740740738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45949.869740740738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45949.869740740738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45949.869740740738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45949.869740740738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45949.869740740738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45949.869740740738</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246.38902314814186</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95"/>
      <c r="E3" s="100"/>
      <c r="F3" s="125"/>
      <c r="G3" s="126">
        <f ca="1">IFERROR(NOW()-F3,"")</f>
        <v>45949.869740740738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45949.869740740738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45949.869740740738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45949.869740740738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45949.869740740738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45949.869740740738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45949.869740740738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45949.869740740738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45949.869740740738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45949.869740740738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45949.869740740738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45949.869740740738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45949.869740740738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45949.869740740738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45949.869740740738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45949.869740740738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45949.869740740738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45949.869740740738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45949.869740740738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45949.869740740738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45949.869740740738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45949.869740740738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45949.869740740738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45949.869740740738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45949.869740740738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45949.869740740738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45949.869740740738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45949.869740740738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45949.869740740738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45949.869740740738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45949.869740740738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45949.869740740738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45949.869740740738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45949.869740740738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45949.869740740738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45949.869740740738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45949.869740740738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45949.869740740738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45949.869740740738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45949.869740740738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45949.869740740738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45949.869740740738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45949.869740740738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45949.869740740738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45949.869740740738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45949.869740740738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45949.869740740738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45949.869740740738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45949.869740740738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45949.869740740738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45949.869740740738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45949.869740740738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45949.869740740738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45949.869740740738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45949.869740740738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45949.869740740738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45949.869740740738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45949.869740740738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45949.869740740738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45949.869740740738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45949.869740740738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45949.869740740738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45949.869740740738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45949.869740740738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45949.869740740738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45949.869740740738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45949.869740740738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45949.869740740738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45949.869740740738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45949.869740740738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45949.869740740738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45949.869740740738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45949.869740740738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45949.869740740738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45949.869740740738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45949.869740740738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45949.869740740738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45949.869740740738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45949.869740740738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45949.869740740738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45949.869740740738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45949.869740740738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45949.869740740738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45949.869740740738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45949.869740740738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45949.869740740738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45949.869740740738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45949.869740740738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45949.869740740738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45949.869740740738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45949.869740740738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45949.869740740738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45949.869740740738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45949.869740740738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45949.869740740738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45949.869740740738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45949.869740740738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45949.869740740738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45949.869740740738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45949.869740740738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45949.869740740738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45949.869740740738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45949.869740740738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45949.869740740738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45949.869740740738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45949.869740740738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45949.869740740738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45949.869740740738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45949.869740740738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45949.869740740738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45949.869740740738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45949.869740740738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45949.869740740738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45949.869740740738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45949.869740740738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45949.869740740738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45949.869740740738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45949.869740740738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45949.869740740738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45949.869740740738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45949.869740740738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45949.869740740738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45949.869740740738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45949.869740740738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45949.869740740738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45949.869740740738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45949.869740740738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45949.869740740738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45949.869740740738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45949.869740740738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45949.869740740738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45949.869740740738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45949.869740740738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45949.869740740738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45949.869740740738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45949.869740740738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45949.869740740738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45949.869740740738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45949.869740740738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45949.869740740738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45949.869740740738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45949.869740740738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45949.869740740738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45949.869740740738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45949.869740740738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45949.869740740738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45949.869740740738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45949.869740740738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45949.869740740738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45949.869740740738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45949.869740740738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45949.869740740738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45949.869740740738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45949.869740740738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45949.869740740738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45949.869740740738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45949.869740740738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45949.869740740738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45949.869740740738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45949.869740740738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45949.869740740738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45949.869740740738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45949.869740740738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45949.869740740738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45949.869740740738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45949.869740740738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45949.869740740738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45949.869740740738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45949.869740740738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45949.869740740738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45949.869740740738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45949.869740740738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45949.869740740738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45949.869740740738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45949.869740740738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45949.869740740738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45949.869740740738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45949.869740740738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45949.869740740738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45949.869740740738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45949.869740740738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45949.869740740738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45949.869740740738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45949.869740740738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45949.869740740738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45949.869740740738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45949.869740740738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45949.869740740738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45949.869740740738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45949.869740740738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45949.869740740738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45949.869740740738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45949.869740740738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45949.869740740738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45949.869740740738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45949.869740740738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45949.869740740738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45949.869740740738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45949.869740740738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45949.869740740738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45949.869740740738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45949.869740740738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45949.869740740738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45949.869740740738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45949.869740740738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45949.869740740738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45949.869740740738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45949.869740740738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45949.869740740738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45949.869740740738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45949.869740740738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45949.869740740738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45949.869740740738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45949.869740740738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45949.869740740738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45949.869740740738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45949.869740740738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45949.869740740738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45949.869740740738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45949.869740740738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45949.869740740738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45949.869740740738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45949.869740740738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45949.869740740738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45949.869740740738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45949.869740740738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45949.869740740738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45949.869740740738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45949.869740740738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45949.869740740738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45949.869740740738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45949.869740740738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45949.869740740738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45949.869740740738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45949.869740740738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45949.869740740738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45949.869740740738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45949.869740740738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45949.869740740738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45949.869740740738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45949.869740740738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45949.869740740738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45949.869740740738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45949.869740740738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45949.869740740738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45949.869740740738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45949.869740740738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45949.869740740738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45949.869740740738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45949.869740740738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45949.869740740738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45949.869740740738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45949.869740740738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45949.869740740738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45949.869740740738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45949.869740740738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45949.869740740738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45949.869740740738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45949.869740740738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45949.869740740738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45949.869740740738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45949.869740740738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45949.869740740738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45949.869740740738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45949.869740740738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45949.869740740738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45949.869740740738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45949.869740740738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45949.869740740738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45949.869740740738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45949.869740740738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45949.869740740738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45949.869740740738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45949.869740740738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45949.869740740738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45949.869740740738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45949.869740740738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45949.869740740738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45949.869740740738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45949.869740740738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45949.869740740738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45949.869740740738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45949.869740740738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45949.869740740738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45949.869740740738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45949.869740740738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45949.869740740738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45949.869740740738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45949.869740740738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45949.869740740738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45949.869740740738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45949.869740740738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45949.869740740738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45949.869740740738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45949.869740740738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45949.869740740738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45949.869740740738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45949.869740740738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45949.869740740738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45949.869740740738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45949.869740740738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45949.869740740738</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45949.869740740738</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23" sqref="D23"/>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8.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58.037680555549741</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39049</v>
      </c>
      <c r="F3" s="38">
        <v>45926.188877314817</v>
      </c>
      <c r="G3" s="150">
        <f t="shared" ref="G3" ca="1" si="0">IFERROR(NOW()-F3,"")</f>
        <v>23.680863425921416</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5.098166666663019</v>
      </c>
      <c r="H4" s="38">
        <v>45944.676192129627</v>
      </c>
      <c r="I4" s="37" t="str">
        <f>IFERROR(VLOOKUP(D4,DB!A:F,6,0),"")</f>
        <v>SCECO</v>
      </c>
      <c r="J4" s="37" t="str">
        <f>IFERROR(VLOOKUP(D4,DB!A:G,7,0),"")</f>
        <v>Dead</v>
      </c>
      <c r="K4" s="37" t="s">
        <v>39065</v>
      </c>
      <c r="L4" s="37" t="str">
        <f>IFERROR(VLOOKUP(D4,DB!A:I,9,0),"")</f>
        <v>Latis</v>
      </c>
    </row>
    <row r="5" spans="1:13" ht="30.75">
      <c r="A5" s="163" t="s">
        <v>39066</v>
      </c>
      <c r="B5" s="163" t="str">
        <f>IFERROR(VLOOKUP(D5,DB!A:K,11,0),"")</f>
        <v>R5</v>
      </c>
      <c r="C5" s="163">
        <v>1</v>
      </c>
      <c r="D5" s="163" t="s">
        <v>34747</v>
      </c>
      <c r="E5" s="163" t="s">
        <v>39049</v>
      </c>
      <c r="F5" s="164">
        <v>45948.661111111112</v>
      </c>
      <c r="G5" s="165">
        <f ca="1">IFERROR(NOW()-F5,"")</f>
        <v>1.2086296296256478</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45949.869740740738</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45949.869740740738</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45949.869740740738</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45949.869740740738</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45949.869740740738</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45949.869740740738</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45949.869740740738</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45949.869740740738</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45949.869740740738</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45949.869740740738</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45949.869740740738</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45949.869740740738</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45949.869740740738</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45949.869740740738</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45949.869740740738</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45949.869740740738</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45949.869740740738</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45949.869740740738</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45949.869740740738</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45949.869740740738</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45949.869740740738</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45949.869740740738</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45949.869740740738</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45949.869740740738</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45949.869740740738</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45949.869740740738</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45949.869740740738</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45949.869740740738</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45949.869740740738</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45949.869740740738</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45949.869740740738</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45949.869740740738</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45949.869740740738</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45949.869740740738</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45949.869740740738</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45949.869740740738</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45949.869740740738</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45949.869740740738</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45949.869740740738</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45949.869740740738</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45949.869740740738</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45949.869740740738</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45949.869740740738</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45949.869740740738</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45949.869740740738</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45949.869740740738</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45949.869740740738</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45949.869740740738</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45949.869740740738</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45949.869740740738</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45949.869740740738</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45949.869740740738</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45949.869740740738</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45949.869740740738</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45949.869740740738</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45949.869740740738</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45949.869740740738</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45949.869740740738</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45949.869740740738</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45949.869740740738</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45949.869740740738</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45949.869740740738</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45949.869740740738</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45949.869740740738</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45949.869740740738</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45949.869740740738</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45949.869740740738</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45949.869740740738</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45949.869740740738</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45949.869740740738</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45949.869740740738</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45949.869740740738</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45949.869740740738</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45949.869740740738</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45949.869740740738</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45949.869740740738</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45949.869740740738</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45949.869740740738</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45949.869740740738</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45949.869740740738</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45949.869740740738</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45949.869740740738</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45949.869740740738</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45949.869740740738</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45949.869740740738</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45949.869740740738</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45949.869740740738</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45949.869740740738</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45949.869740740738</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45949.869740740738</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45949.869740740738</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45949.869740740738</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45949.869740740738</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45949.869740740738</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45949.869740740738</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45949.869740740738</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45949.869740740738</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45949.869740740738</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45949.869740740738</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45949.869740740738</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45949.869740740738</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45949.869740740738</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45949.869740740738</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45949.869740740738</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45949.869740740738</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45949.869740740738</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45949.869740740738</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45949.869740740738</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45949.869740740738</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45949.869740740738</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45949.869740740738</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45949.869740740738</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45949.869740740738</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45949.869740740738</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45949.869740740738</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45949.869740740738</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45949.869740740738</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45949.869740740738</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45949.869740740738</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45949.869740740738</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45949.869740740738</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45949.869740740738</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45949.869740740738</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45949.869740740738</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45949.869740740738</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45949.869740740738</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45949.869740740738</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45949.869740740738</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45949.869740740738</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45949.869740740738</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45949.869740740738</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45949.869740740738</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45949.869740740738</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45949.869740740738</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45949.869740740738</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45949.869740740738</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45949.869740740738</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45949.869740740738</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45949.869740740738</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45949.869740740738</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45949.869740740738</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45949.869740740738</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45949.869740740738</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45949.869740740738</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45949.869740740738</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45949.869740740738</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45949.869740740738</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45949.869740740738</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45949.869740740738</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45949.869740740738</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45949.869740740738</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45949.869740740738</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45949.869740740738</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45949.869740740738</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45949.869740740738</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45949.869740740738</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45949.869740740738</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45949.869740740738</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45949.869740740738</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45949.869740740738</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45949.869740740738</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45949.869740740738</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45949.869740740738</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45949.869740740738</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45949.869740740738</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45949.869740740738</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45949.869740740738</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45949.869740740738</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45949.869740740738</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45949.869740740738</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45949.869740740738</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45949.869740740738</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45949.869740740738</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45949.869740740738</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45949.869740740738</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45949.869740740738</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45949.869740740738</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45949.869740740738</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45949.869740740738</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45949.869740740738</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45949.869740740738</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45949.869740740738</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45949.869740740738</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45949.869740740738</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45949.869740740738</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45949.869740740738</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45949.869740740738</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45949.869740740738</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45949.869740740738</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45949.869740740738</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45949.869740740738</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45949.869740740738</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45949.869740740738</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45949.869740740738</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45949.869740740738</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45949.869740740738</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45949.869740740738</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45949.869740740738</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45949.869740740738</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45949.869740740738</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45949.869740740738</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45949.869740740738</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45949.869740740738</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45949.869740740738</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45949.869740740738</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45949.869740740738</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45949.869740740738</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45949.869740740738</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45949.869740740738</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45949.869740740738</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45949.869740740738</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45949.869740740738</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45949.869740740738</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45949.869740740738</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45949.869740740738</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45949.869740740738</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45949.869740740738</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45949.869740740738</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45949.869740740738</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45949.869740740738</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45949.869740740738</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45949.869740740738</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45949.869740740738</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45949.869740740738</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45949.869740740738</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45949.869740740738</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45949.869740740738</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45949.869740740738</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45949.869740740738</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45949.869740740738</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45949.869740740738</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45949.869740740738</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45949.869740740738</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45949.869740740738</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45949.869740740738</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45949.869740740738</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45949.869740740738</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45949.869740740738</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45949.869740740738</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45949.869740740738</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45949.869740740738</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45949.869740740738</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45949.869740740738</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45949.869740740738</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45949.869740740738</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45949.869740740738</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45949.869740740738</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45949.869740740738</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45949.869740740738</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45949.869740740738</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45949.869740740738</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45949.869740740738</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45949.869740740738</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45949.869740740738</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45949.869740740738</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45949.869740740738</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45949.869740740738</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45949.869740740738</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45949.869740740738</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45949.869740740738</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45949.869740740738</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45949.869740740738</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45949.869740740738</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45949.869740740738</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45949.869740740738</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45949.869740740738</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45949.869740740738</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45949.869740740738</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45949.869740740738</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45949.869740740738</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45949.869740740738</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45949.869740740738</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45949.869740740738</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45949.869740740738</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45949.869740740738</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45949.869740740738</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45949.869740740738</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45949.869740740738</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45949.869740740738</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45949.869740740738</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45949.869740740738</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45949.869740740738</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45949.869740740738</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45949.869740740738</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45949.869740740738</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45949.869740740738</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45949.869740740738</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45949.869740740738</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45949.869740740738</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45949.869740740738</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45949.869740740738</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45949.869740740738</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45949.869740740738</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45949.869740740738</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45949.869740740738</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45949.869740740738</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45949.869740740738</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45949.869740740738</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45949.869740740738</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45949.869740740738</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45949.869740740738</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45949.869740740738</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45949.869740740738</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45949.869740740738</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45949.869740740738</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45949.869740740738</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45949.869740740738</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45949.869740740738</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45949.869740740738</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45949.869740740738</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45949.869740740738</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45949.869740740738</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45949.869740740738</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45949.869740740738</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45949.869740740738</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45949.869740740738</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45949.869740740738</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45949.869740740738</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45949.869740740738</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45949.869740740738</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45949.869740740738</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45949.869740740738</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45949.869740740738</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45949.869740740738</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45949.869740740738</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45949.869740740738</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45949.869740740738</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45949.869740740738</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45949.869740740738</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45949.869740740738</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45949.869740740738</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45949.869740740738</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45949.869740740738</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45949.869740740738</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45949.869740740738</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45949.869740740738</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45949.869740740738</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45949.869740740738</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45949.869740740738</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45949.869740740738</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45949.869740740738</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45949.869740740738</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45949.869740740738</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45949.869740740738</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45949.869740740738</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45949.869740740738</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45949.869740740738</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45949.869740740738</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45949.869740740738</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45949.869740740738</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45949.869740740738</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45949.869740740738</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45949.869740740738</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45949.869740740738</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45949.869740740738</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45949.869740740738</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45949.869740740738</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45949.869740740738</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45949.869740740738</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45949.869740740738</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45949.869740740738</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45949.869740740738</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45949.869740740738</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45949.869740740738</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45949.869740740738</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45949.869740740738</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45949.869740740738</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45949.869740740738</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45949.869740740738</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45949.869740740738</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45949.869740740738</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45949.869740740738</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45949.869740740738</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45949.869740740738</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45949.869740740738</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45949.869740740738</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45949.869740740738</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45949.869740740738</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45949.869740740738</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45949.869740740738</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45949.869740740738</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45949.869740740738</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45949.869740740738</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45949.869740740738</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45949.869740740738</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45949.869740740738</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45949.869740740738</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45949.869740740738</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45949.869740740738</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45949.869740740738</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45949.869740740738</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45949.869740740738</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45949.869740740738</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45949.869740740738</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45949.869740740738</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45949.869740740738</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45949.869740740738</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45949.869740740738</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45949.869740740738</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45949.869740740738</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45949.869740740738</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45949.869740740738</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45949.869740740738</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45949.869740740738</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45949.869740740738</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45949.869740740738</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45949.869740740738</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45949.869740740738</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45949.869740740738</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45949.869740740738</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45949.869740740738</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45949.869740740738</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45949.869740740738</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45949.869740740738</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45949.869740740738</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45949.869740740738</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45949.869740740738</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45949.869740740738</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45949.869740740738</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45949.869740740738</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45949.869740740738</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45949.869740740738</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45949.869740740738</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45949.869740740738</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45949.869740740738</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45949.869740740738</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45949.869740740738</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45949.869740740738</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45949.869740740738</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45949.869740740738</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45949.869740740738</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45949.869740740738</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45949.869740740738</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45949.869740740738</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45949.869740740738</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45949.869740740738</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45949.869740740738</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45949.869740740738</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45949.869740740738</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45949.869740740738</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45949.869740740738</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45949.869740740738</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45949.869740740738</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45949.869740740738</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45949.869740740738</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45949.869740740738</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45949.869740740738</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45949.869740740738</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45949.869740740738</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45949.869740740738</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45949.869740740738</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45949.869740740738</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45949.869740740738</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45949.869740740738</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45949.869740740738</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45949.869740740738</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45949.869740740738</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45949.869740740738</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45949.869740740738</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45949.869740740738</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45949.869740740738</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45949.869740740738</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45949.869740740738</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45949.869740740738</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45949.869740740738</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45949.869740740738</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45949.869740740738</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45949.869740740738</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45949.869740740738</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45949.869740740738</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45949.869740740738</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45949.869740740738</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45949.869740740738</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45949.869740740738</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45949.869740740738</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45949.869740740738</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45949.869740740738</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45949.869740740738</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45949.869740740738</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45949.869740740738</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45949.869740740738</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45949.869740740738</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45949.869740740738</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45949.869740740738</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45949.869740740738</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45949.869740740738</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45949.869740740738</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45949.869740740738</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45949.869740740738</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45949.869740740738</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45949.869740740738</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45949.869740740738</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45949.869740740738</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45949.869740740738</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45949.869740740738</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45949.869740740738</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45949.869740740738</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45949.869740740738</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45949.869740740738</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45949.869740740738</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45949.869740740738</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45949.869740740738</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45949.869740740738</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45949.869740740738</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45949.869740740738</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45949.869740740738</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45949.869740740738</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45949.869740740738</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45949.869740740738</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45949.869740740738</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45949.869740740738</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45949.869740740738</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45949.869740740738</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45949.869740740738</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45949.869740740738</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45949.869740740738</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45949.869740740738</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45949.869740740738</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45949.869740740738</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45949.869740740738</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45949.869740740738</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45949.869740740738</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45949.869740740738</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45949.869740740738</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45949.869740740738</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45949.869740740738</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45949.869740740738</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45949.869740740738</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45949.869740740738</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45949.869740740738</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45949.869740740738</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45949.869740740738</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45949.869740740738</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45949.869740740738</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45949.869740740738</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45949.869740740738</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45949.869740740738</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45949.869740740738</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45949.869740740738</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45949.869740740738</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45949.869740740738</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45949.869740740738</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45949.869740740738</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45949.869740740738</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7"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A3" sqref="A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10.34067824074009</v>
      </c>
      <c r="H2" s="145">
        <v>45927.987534722219</v>
      </c>
      <c r="I2" s="143" t="str">
        <f>IFERROR(VLOOKUP(D2,DB!A:F,6,0),"")</f>
        <v>SCECO</v>
      </c>
      <c r="J2" s="143" t="str">
        <f>IFERROR(VLOOKUP(D2,DB!A:G,7,0),"")</f>
        <v>Vandalized</v>
      </c>
      <c r="K2" s="142" t="s">
        <v>39069</v>
      </c>
      <c r="L2" s="143" t="str">
        <f>IFERROR(VLOOKUP(D2,DB!A:I,9,0),"")</f>
        <v>Latis</v>
      </c>
    </row>
    <row r="3" spans="1:16383" ht="31.5" customHeight="1">
      <c r="A3" s="106" t="s">
        <v>39070</v>
      </c>
      <c r="B3" s="105" t="str">
        <f>IFERROR(VLOOKUP(D3,DB!A:K,11,0),"")</f>
        <v>R6</v>
      </c>
      <c r="C3" s="107">
        <v>1</v>
      </c>
      <c r="D3" s="105" t="s">
        <v>32773</v>
      </c>
      <c r="E3" s="108" t="s">
        <v>38964</v>
      </c>
      <c r="F3" s="167"/>
      <c r="G3" s="78">
        <f ca="1">IFERROR(NOW()-F3,"-")</f>
        <v>45949.869740740738</v>
      </c>
      <c r="H3" s="109">
        <v>45949.707824074074</v>
      </c>
      <c r="I3" s="105" t="str">
        <f>IFERROR(VLOOKUP(D3,DB!A:F,6,0),"")</f>
        <v>SCECO</v>
      </c>
      <c r="J3" s="104" t="str">
        <f>IFERROR(VLOOKUP(D3,DB!A:G,7,0),"")</f>
        <v>Dead</v>
      </c>
      <c r="K3" s="110" t="s">
        <v>39071</v>
      </c>
      <c r="L3" s="111" t="str">
        <f>IFERROR(VLOOKUP(D3,DB!A:I,9,0),"")</f>
        <v>Latis</v>
      </c>
    </row>
    <row r="4" spans="1:16383" ht="31.5" customHeight="1">
      <c r="A4" s="106"/>
      <c r="B4" s="105" t="str">
        <f>IFERROR(VLOOKUP(D4,DB!A:K,11,0),"")</f>
        <v/>
      </c>
      <c r="C4" s="107"/>
      <c r="D4" s="105"/>
      <c r="E4" s="108"/>
      <c r="F4" s="109"/>
      <c r="G4" s="78">
        <f ca="1">IFERROR(NOW()-F4,"-")</f>
        <v>45949.869740740738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45949.869740740738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45949.869740740738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45949.869740740738</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45949.869740740738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45949.869740740738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45949.869740740738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45949.869740740738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45949.869740740738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45949.869740740738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45949.869740740738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45949.869740740738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45949.869740740738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45949.869740740738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45949.869740740738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45949.869740740738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45949.869740740738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45949.869740740738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45949.869740740738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45949.869740740738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45949.869740740738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45949.869740740738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45949.869740740738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45949.869740740738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45949.869740740738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45949.869740740738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45949.869740740738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45949.869740740738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45949.869740740738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45949.869740740738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45949.869740740738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45949.869740740738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45949.869740740738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45949.869740740738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45949.869740740738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45949.869740740738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45949.869740740738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45949.869740740738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45949.869740740738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45949.869740740738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45949.869740740738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45949.869740740738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45949.869740740738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45949.869740740738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45949.869740740738</v>
      </c>
      <c r="H48" s="109"/>
      <c r="I48" s="105" t="str">
        <f>IFERROR(VLOOKUP(D48,DB!A:F,6,0),"")</f>
        <v/>
      </c>
      <c r="J48" s="104" t="str">
        <f>IFERROR(VLOOKUP(D48,DB!A:G,7,0),"")</f>
        <v/>
      </c>
      <c r="K48" s="110"/>
      <c r="L48" s="111"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2025-10-19T17:53:56Z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