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41" documentId="13_ncr:1_{F6CB121F-512D-4AA6-A0C1-0FB36C537598}" xr6:coauthVersionLast="47" xr6:coauthVersionMax="47" xr10:uidLastSave="{7EA62D7D-324C-4F1D-955E-E739F821D6F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<sst xmlns="http://schemas.openxmlformats.org/spreadsheetml/2006/main" count="178577" uniqueCount="39072">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</sst>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277.58965289351909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45940.538078587961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45940.538078587961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45940.538078587961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45940.538078587961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45940.538078587961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45940.538078587961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45940.538078587961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45940.538078587961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45940.538078587961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45940.538078587961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45940.538078587961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45940.538078587961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45940.538078587961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45940.538078587961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45940.538078587961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45940.538078587961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45940.538078587961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45940.538078587961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45940.538078587961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45940.538078587961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45940.538078587961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45940.538078587961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45940.538078587961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45940.538078587961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45940.538078587961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45940.538078587961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45940.538078587961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45940.538078587961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45940.538078587961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45940.538078587961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45940.538078587961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45940.538078587961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45940.538078587961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45940.538078587961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45940.538078587961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45940.538078587961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45940.538078587961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45940.538078587961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45940.538078587961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45940.538078587961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45940.538078587961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45940.538078587961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45940.538078587961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45940.538078587961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45940.538078587961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45940.538078587961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45940.538078587961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45940.538078587961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45940.538078587961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45940.538078587961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45940.538078587961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45940.538078587961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133.81099548611382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115.53824085648375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0.49145844907616265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45940.538078819445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45940.538078819445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45940.538078819445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45940.538078819445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45940.538078819445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45940.538078819445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45940.538078819445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45940.538078819445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45940.538078819445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45940.538078819445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45940.538078819445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45940.538078819445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45940.538078819445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45940.538078819445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45940.538078819445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45940.538078819445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45940.538078819445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45940.538078819445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45940.538078819445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45940.538078819445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45940.538078819445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45940.538078819445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45940.538078819445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45940.538078819445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45940.538078819445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45940.538078819445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45940.538078819445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45940.538078819445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45940.538078819445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45940.538078819445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45940.538078819445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45940.538078819445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45940.538078819445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45940.538078819445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45940.538078819445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45940.538078819445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45940.538078819445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45940.538078819445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45940.538078819445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45940.538078819445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45940.538078819445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45940.538078819445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45940.538078819445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45940.538078819445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45940.538078819445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45940.538078819445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45940.538078819445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45940.538078819445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45940.538078819445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45940.538078819445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45940.538078819445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45940.538078819445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45940.538078819445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45940.538078819445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45940.538078819445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45940.538078819445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45940.538078819445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45940.538078819445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45940.538078819445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45940.538078819445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45940.538078819445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45940.538078819445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45940.538078819445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45940.538078819445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45940.538078819445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45940.538078819445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45940.538078819445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45940.538078819445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45940.538078819445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45940.538078819445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45940.538078819445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45940.538078819445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45940.538078819445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45940.538078819445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45940.538078819445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45940.538078819445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45940.538078819445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45940.538078819445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45940.538078819445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45940.538078819445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45940.538078819445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45940.538078819445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45940.538078819445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45940.538078819445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45940.538078819445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45940.538078819445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45940.538078819445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45940.538078819445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45940.538078819445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45940.538078819445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45940.538078819445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45940.538078819445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45940.538078819445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45940.538078819445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45940.538078819445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45940.538078819445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45940.538078819445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45940.538078819445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45940.538078819445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45940.538078819445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45940.538078819445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45940.538078819445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45940.538078819445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45940.538078819445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45940.538078819445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45940.538078819445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45940.538078819445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45940.538078819445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45940.538078819445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45940.538078819445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45940.538078819445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45940.538078819445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45940.538078819445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45940.538078819445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45940.538078819445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45940.538078819445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45940.538078819445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45940.538078819445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45940.538078819445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45940.538078819445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45940.538078819445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45940.538078819445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45940.538078819445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45940.538078819445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45940.538078819445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45940.538078819445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45940.538078819445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45940.538078819445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45940.538078819445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45940.538078819445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45940.538078819445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45940.538078819445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45940.538078819445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45940.538078819445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45940.538078819445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45940.538078819445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45940.538078819445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45940.538078819445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45940.538078819445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45940.538078819445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45940.538078819445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45940.538078819445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45940.538078819445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45940.538078819445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45940.538078819445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45940.538078819445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45940.538078819445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45940.538078819445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45940.538078819445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45940.538078819445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45940.538078819445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45940.538078819445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45940.538078819445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45940.538078819445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45940.538078819445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45940.538078819445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45940.538078819445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45940.538078819445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45940.538078819445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45940.538078819445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45940.538078819445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45940.538078819445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45940.538078819445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45940.538078819445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45940.538078819445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45940.538078819445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45940.538078819445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45940.538078819445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45940.538078819445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45940.538078819445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45940.538078819445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45940.538078819445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45940.538078819445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45940.538078819445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45940.538078819445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45940.538078819445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45940.538078819445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45940.538078819445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45940.538078819445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45940.538078819445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45940.538078819445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45940.538078819445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45940.538078819445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45940.538078819445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45940.538078819445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45940.538078819445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45940.538078819445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45940.538078819445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45940.538078819445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45940.538078819445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45940.538078819445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45940.538078819445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45940.538078819445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45940.538078819445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45940.538078819445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45940.538078819445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45940.538078819445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45940.538078819445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45940.538078819445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45940.538078819445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45940.538078819445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45940.538078819445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45940.538078819445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45940.538078819445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45940.538078819445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45940.538078819445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45940.538078819445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45940.538078819445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45940.538078819445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45940.538078819445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45940.538078819445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45940.538078819445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45940.538078819445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45940.538078819445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45940.538078819445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45940.538078819445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45940.538078819445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45940.538078819445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45940.538078819445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45940.538078819445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45940.538078819445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45940.538078819445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45940.538078819445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45940.538078819445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45940.538078819445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45940.538078819445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45940.538078819445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45940.538078819445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45940.538078819445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45940.538078819445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45940.538078819445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45940.538078819445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45940.538078819445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45940.538078819445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45940.538078819445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45940.538078819445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45940.538078819445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45940.538078819445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45940.538078819445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45940.538078819445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45940.538078819445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45940.538078819445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45940.538078819445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45940.538078819445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45940.538078819445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45940.538078819445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45940.538078819445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45940.538078819445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45940.538078819445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45940.538078819445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45940.538078819445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45940.538078819445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45940.538078819445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45940.538078819445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45940.538078819445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45940.538078819445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45940.538078819445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45940.538078819445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45940.538078819445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45940.538078819445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45940.538078819445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45940.538078819445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45940.538078819445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45940.538078819445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45940.538078819445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45940.538078819445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45940.538078819445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45940.538078819445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45940.538078819445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45940.538078819445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45940.538078819445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45940.538078819445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45940.538078819445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45940.538078819445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45940.538078819445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45940.538078819445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45940.538078819445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45940.538078819445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45940.538078819445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45940.538078819445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45940.538078819445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45940.538078819445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45940.538078819445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45940.538078819445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45940.538078819445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45940.538078819445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45940.538078819445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45940.538078819445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45940.538078819445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45940.538078819445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45940.538078819445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45940.538078819445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45940.538078819445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45940.538078819445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45940.538078819445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45940.538078819445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45940.538078819445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45940.538078819445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45940.538078819445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45940.538078819445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45940.538078819445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45940.538078819445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45940.538078819445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45940.538078819445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45940.538078819445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45940.538078819445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45940.538078819445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45940.538078819445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45940.538078819445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45940.538078819445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45940.538078819445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45940.538078819445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45940.538078819445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45940.538078819445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45940.538078819445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45940.538078819445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45940.538078819445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45940.538078819445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45940.538078819445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45940.538078819445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45940.538078819445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45940.538078819445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45940.538078819445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45940.538078819445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45940.538078819445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45940.538078819445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45940.538078819445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45940.538078819445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45940.538078819445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45940.538078819445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45940.538078819445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45940.538078819445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45940.538078819445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45940.538078819445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45940.538078819445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45940.538078819445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45940.538078819445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45940.538078819445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45940.538078819445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45940.538078819445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45940.538078819445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45940.538078819445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45940.538078819445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45940.538078819445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45940.538078819445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45940.538078819445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45940.538078819445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45940.538078819445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45940.538078819445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45940.538078819445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45940.538078819445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45940.538078819445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45940.538078819445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45940.538078819445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45940.538078819445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45940.538078819445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45940.538078819445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45940.538078819445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45940.538078819445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45940.538078819445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45940.538078819445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45940.538078819445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45940.538078819445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45940.538078819445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45940.538078819445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45940.538078819445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45940.538078819445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45940.538078819445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45940.538078819445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45940.538078819445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45940.538078819445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45940.538078819445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45940.538078819445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45940.538078819445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45940.538078819445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45940.538078819445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45940.538078819445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45940.538078819445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45940.538078819445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45940.538078819445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45940.538078819445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45940.538078819445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45940.538078819445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45940.538078819445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45940.538078819445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45940.538078819445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45940.538078819445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45940.538078819445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45940.538078819445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45940.538078819445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45940.538078819445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45940.538078819445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45940.538078819445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45940.538078819445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45940.538078819445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45940.538078819445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45940.538078819445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45940.538078819445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45940.538078819445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45940.538078819445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45940.538078819445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45940.538078819445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45940.538078819445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45940.538078819445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45940.538078819445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45940.538078819445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45940.538078819445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45940.538078819445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45940.538078819445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45940.538078819445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45940.538078819445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45940.538078819445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45940.538078819445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45940.538078819445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45940.538078819445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45940.538078819445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45940.538078819445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45940.538078819445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45940.538078819445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45940.538078819445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45940.538078819445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45940.538078819445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45940.538078819445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45940.538078819445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45940.538078819445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45940.538078819445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45940.538078819445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45940.538078819445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45940.538078819445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45940.538078819445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45940.538078819445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45940.538078819445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45940.538078819445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45940.538078819445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45940.538078819445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45940.538078819445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45940.538078819445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45940.538078819445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45940.538078819445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45940.538078819445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45940.538078819445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45940.538078819445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45940.538078819445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45940.538078819445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45940.538078819445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45940.538078819445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45940.538078819445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45940.538078819445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45940.538078819445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45940.538078819445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45940.538078819445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45940.538078819445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45940.538078819445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45940.538078819445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45940.538078819445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45940.538078819445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45940.538078819445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45940.538078819445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45940.538078819445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45940.538078819445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45940.538078819445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45940.538078819445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45940.538078819445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45940.538078819445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45940.538078819445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45940.538078819445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45940.538078819445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45940.538078819445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45940.538078819445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45940.538078819445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45940.538078819445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45940.538078819445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45940.538078819445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45940.538078819445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45940.538078819445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45940.538078819445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45940.538078819445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45940.538078819445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45940.538078819445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45940.538078819445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45940.538078819445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45940.538078819445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45940.538078819445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45940.538078819445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45940.538078819445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45940.538078819445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45940.538078819445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45940.538078819445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45940.538078819445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45940.538078819445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45940.538078819445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45940.538078819445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45940.538078819445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45940.538078819445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45940.538078819445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45940.538078819445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45940.538078819445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45940.538078819445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45940.538078819445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45940.538078819445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45940.538078819445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45940.538078819445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45940.538078819445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45940.538078819445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45940.538078819445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45940.538078819445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45940.538078819445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45940.538078819445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45940.538078819445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45940.538078819445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45940.538078819445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45940.538078819445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45940.538078819445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45940.538078819445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45940.538078819445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45940.538078819445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45940.538078819445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45940.538078819445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45940.538078819445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45940.538078819445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45940.538078819445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45940.538078819445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45940.538078819445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45940.538078819445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45940.538078819445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45940.538078819445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45940.538078819445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45940.538078819445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45940.538078819445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45940.538078819445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45940.538078819445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45940.538078819445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45940.538078819445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45940.538078819445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45940.538078819445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45940.538078819445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45940.538078819445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45940.538078819445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45940.538078819445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45940.538078819445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45940.538078819445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45940.538078819445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45940.538078819445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45940.538078819445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45940.538078819445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45940.538078819445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45940.538078819445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45940.538078819445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45940.538078819445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45940.538078819445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45940.538078819445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45940.538078819445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45940.538078819445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45940.538078819445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45940.538078819445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45940.538078819445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45940.538078819445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45940.538078819445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45940.538078819445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45940.538078819445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45940.538078819445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45940.538078819445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45940.538078819445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45940.538078819445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45940.538078819445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45940.538078819445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45940.538078819445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45940.538078819445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45940.538078819445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45940.538078819445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45940.538078819445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45940.538078819445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45940.538078819445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45940.538078819445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45940.538078819445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45940.538078819445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45940.538078819445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45940.538078819445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45940.538078819445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45940.538078819445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45940.538078819445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45940.538078819445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45940.538078819445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45940.538078819445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45940.538078819445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45940.538078819445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45940.538078819445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45940.538078819445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45940.538078819445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45940.538078819445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45940.538078819445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45940.538078819445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45940.538078819445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45940.538078819445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45940.538078819445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45940.538078819445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45940.538078819445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45940.538078819445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45940.538078819445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45940.538078819445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45940.538078819445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45940.538078819445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45940.538078819445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45940.538078819445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45940.538078819445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45940.538078819445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45940.538078819445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45940.538078819445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45940.538078819445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45940.538078819445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45940.538078819445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45940.538078819445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45940.538078819445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45940.538078819445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45940.538078819445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45940.538078819445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45940.538078819445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45940.538078819445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45940.538078819445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45940.538078819445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45940.538078819445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45940.538078819445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45940.538078819445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45940.538078819445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45940.538078819445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45940.538078819445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45940.538078819445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45940.538078819445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45940.538078819445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45940.538078819445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45940.538078819445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45940.538078819445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45940.538078819445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45940.538078819445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45940.538078819445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45940.538078819445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45940.538078819445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45940.538078819445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45940.538078819445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45940.538078819445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45940.538078819445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45940.538078819445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45940.538078819445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45940.538078819445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45940.538078819445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45940.538078819445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45940.538078819445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45940.538078819445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45940.538078819445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45940.538078819445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45940.538078819445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45940.538078819445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45940.538078819445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45940.538078819445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45940.538078819445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45940.538078819445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45940.538078819445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45940.538078819445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45940.538078819445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45940.538078819445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45940.538078819445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45940.538078819445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45940.538078819445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45940.538078819445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45940.538078819445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45940.538078819445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45940.538078819445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45940.538078819445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45940.538078819445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45940.538078819445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45940.538078819445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45940.538078819445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45940.538078819445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45940.538078819445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45940.538078819445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45940.538078819445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45940.538078819445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45940.538078819445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45940.538078819445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45940.538078819445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45940.538078819445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45940.538078819445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45940.538078819445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45940.538078819445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45940.538078819445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45940.538078819445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45940.538078819445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45940.538078819445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45940.538078819445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45940.538078819445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45940.538078819445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45940.538078819445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45940.538078819445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45940.538078819445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45940.538078819445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45940.538078819445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45940.538078819445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45940.538078819445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45940.538078819445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45940.538078819445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45940.538078819445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45940.538078819445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45940.538078819445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45940.538078819445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45940.538078819445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45940.538078819445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45940.538078819445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45940.538078819445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45940.538078819445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45940.538078819445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45940.538078819445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45940.538078819445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45940.538078819445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45940.538078819445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45940.538078819445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45940.538078819445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45940.538078819445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45940.538078819445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45940.538078819445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45940.538078819445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45940.538078819445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45940.538078819445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45940.538078819445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45940.538078819445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45940.538078819445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45940.538078819445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45940.538078819445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45940.538078819445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45940.538078819445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45940.538078819445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45940.538078819445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45940.538078819445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45940.538078819445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45940.538078819445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45940.538078819445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45940.538078819445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45940.538078819445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45940.538078819445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45940.538078819445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45940.538078819445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45940.538078819445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45940.538078819445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45940.538078819445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45940.538078819445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45940.538078819445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45940.538078819445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45940.538078819445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45940.538078819445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45940.538078819445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45940.538078819445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45940.538078819445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45940.538078819445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45940.538078819445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45940.538078819445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45940.538078819445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45940.538078819445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45940.538078819445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45940.538078819445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45940.538078819445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45940.538078819445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45940.538078819445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45940.538078819445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45940.538078819445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45940.538078819445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45940.538078819445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45940.538078819445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45940.538078819445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45940.538078819445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45940.538078819445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45940.538078819445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45940.538078819445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45940.538078819445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45940.538078819445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45940.538078819445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45940.538078819445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45940.538078819445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45940.538078819445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45940.538078819445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45940.538078819445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45940.538078819445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45940.538078819445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45940.538078819445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45940.538078819445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45940.538078819445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45940.538078819445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45940.538078819445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45940.538078819445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45940.538078819445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45940.538078819445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45940.538078819445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45940.538078819445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45940.538078819445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45940.538078819445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45940.538078819445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45940.538078819445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45940.538078819445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45940.538078819445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45940.538078819445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45940.538078819445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45940.538078819445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45940.538078819445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45940.538078819445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45940.538078819445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45940.538078819445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45940.538078819445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45940.538078819445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45940.538078819445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45940.538078819445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45940.538078819445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45940.538078819445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45940.538078819445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45940.538078819445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45940.538078819445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45940.538078819445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45940.538078819445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45940.538078819445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45940.538078819445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45940.538078819445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45940.538078819445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45940.538078819445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45940.538078819445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45940.538078819445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45940.538078819445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45940.538078819445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45940.538078819445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45940.538078819445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45940.538078819445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45940.538078819445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45940.538078819445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45940.538078819445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45940.538078819445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45940.538078819445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45940.538078819445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45940.538078819445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45940.538078819445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45940.538078819445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45940.538078819445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45940.538078819445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45940.538078819445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45940.538078819445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45940.538078819445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45940.538078819445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45940.538078819445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45940.538078819445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45940.538078819445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45940.538078819445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45940.538078819445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45940.538078819445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45940.538078819445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45940.538078819445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45940.538078819445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45940.538078819445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45940.538078819445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45940.538078819445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45940.538078819445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45940.538078819445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45940.538078819445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45940.538078819445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45940.538078819445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45940.538078819445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45940.538078819445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45940.538078819445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45940.538078819445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45940.538078819445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45940.538078819445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45940.538078819445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45940.538078819445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45940.538078819445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45940.538078819445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45940.538078819445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45940.538078819445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45940.538078819445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45940.538078819445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45940.538078819445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45940.538078819445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45940.538078819445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45940.538078819445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45940.538078819445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45940.538078819445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45940.538078819445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45940.538078819445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45940.538078819445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45940.538078819445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45940.538078819445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45940.538078819445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45940.538078819445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45940.538078819445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45940.538078819445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45940.538078819445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45940.538078819445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45940.538078819445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45940.538078819445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45940.538078819445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45940.538078819445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45940.538078819445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45940.538078819445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45940.538078819445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45940.538078819445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45940.538078819445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45940.538078819445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45940.538078819445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45940.538078819445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45940.538078819445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45940.538078819445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45940.538078819445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45940.538078819445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45940.538078819445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45940.538078819445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45940.538078819445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45940.538078819445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45940.538078819445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45940.538078819445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45940.538078819445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45940.538078819445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45940.538078819445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45940.538078819445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45940.538078819445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45940.538078819445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45940.538078819445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45940.538078819445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45940.538078819445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45940.538078819445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45940.538078819445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45940.538078819445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45940.538078819445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45940.538078819445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45940.538078819445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45940.538078819445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45940.538078819445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45940.538078819445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45940.538078819445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45940.538078819445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45940.538078819445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45940.538078819445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45940.538078819445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45940.538078819445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45940.538078819445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45940.538078819445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45940.538078819445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45940.538078819445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45940.538078819445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45940.538078819445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45940.538078819445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45940.538078819445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45940.538078819445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45940.538078819445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45940.538078819445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45940.538078819445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45940.538078819445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45940.538078819445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45940.538078819445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45940.538078819445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45940.538078819445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45940.538078819445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45940.538078819445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45940.538078819445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45940.538078819445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45940.538078819445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45940.538078819445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45940.538078819445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45940.538078819445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45940.538078819445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45940.538078819445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45940.538078819445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45940.538078819445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45940.538078819445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45940.538078819445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45940.538078819445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45940.538078819445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45940.538078819445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45940.538078819445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45940.538078819445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45940.538078819445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45940.538078819445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45940.538078819445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45940.538078819445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45940.538078819445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45940.538078819445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45940.538078819445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45940.538078819445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45940.538078819445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45940.538078819445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45940.538078819445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45940.538078819445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45940.538078819445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45940.538078819445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45940.538078819445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45940.538078819445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45940.538078819445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45940.538078819445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45940.538078819445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45940.538078819445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45940.538078819445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45940.538078819445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45940.538078819445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45940.538078819445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45940.538078819445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45940.538078819445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45940.538078819445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45940.538078819445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45940.538078819445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45940.538078819445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45940.538078819445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45940.538078819445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45940.538078819445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45940.538078819445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45940.538078819445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45940.538078819445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45940.538078819445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45940.538078819445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45940.538078819445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45940.538078819445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45940.538078819445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45940.538078819445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45940.538078819445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45940.538078819445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45940.538078819445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45940.538078819445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45940.538078819445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45940.538078819445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45940.538078819445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45940.538078819445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45940.538078819445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45940.538078819445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45940.538078819445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45940.538078819445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45940.538078819445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45940.538078819445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45940.538078819445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45940.538078819445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45940.538078819445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45940.538078819445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45940.538078819445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45940.538078819445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45940.538078819445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45940.538078819445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45940.538078819445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45940.538078819445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45940.538078819445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45940.538078819445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45940.538078819445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45940.538078819445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45940.538078819445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45940.538078819445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45940.538078819445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45940.538078819445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45940.538078819445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45940.538078819445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45940.538078819445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45940.538078819445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45940.538078819445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45940.538078819445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45940.538078819445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45940.538078819445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45940.538078819445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45940.538078819445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45940.538078819445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45940.538078819445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45940.538078819445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45940.538078819445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45940.538078819445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45940.538078819445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45940.538078819445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45940.538078819445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45940.538078819445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45940.538078819445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45940.538078819445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45940.538078819445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45940.538078819445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45940.538078819445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45940.538078819445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45940.538078819445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45940.538078819445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45940.538078819445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45940.538078819445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45940.538078819445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45940.538078819445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45940.538078819445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45940.538078819445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45940.538078819445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45940.538078819445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45940.538078819445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45940.538078819445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45940.538078819445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45940.538078819445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45940.538078819445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45940.538078819445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45940.538078819445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45940.538078819445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45940.538078819445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45940.538078819445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45940.538078819445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45940.538078819445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45940.538078819445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45940.538078819445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45940.538078819445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45940.538078819445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45940.538078819445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45940.538078819445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45940.538078819445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45940.538078819445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45940.538078819445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45940.538078819445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45940.538078819445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45940.538078819445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45940.538078819445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45940.538078819445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45940.538078819445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45940.538078819445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45940.538078819445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45940.538078819445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45940.538078819445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45940.538078819445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45940.538078819445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45940.538078819445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45940.538078819445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45940.538078819445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45940.538078819445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45940.538078819445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45940.538078819445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45940.538078819445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45940.538078819445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45940.538078819445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45940.538078819445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45940.538078819445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45940.538078819445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45940.538078819445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45940.538078819445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45940.538078819445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45940.538078819445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45940.538078819445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45940.538078819445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45940.538078819445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45940.538078819445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45940.538078819445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45940.538078819445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45940.538078819445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45940.538078819445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45940.538078819445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45940.538078819445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45940.538078819445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45940.538078819445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45940.538078819445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45940.538078819445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45940.538078819445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45940.538078819445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45940.538078819445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45940.538078819445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45940.538078819445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45940.538078819445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45940.538078819445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45940.538078819445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45940.538078819445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45940.538078819445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45940.538078819445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45940.538078819445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45940.538078819445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45940.538078819445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45940.538078819445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45940.538078819445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45940.538078819445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45940.538078819445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45940.538078819445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45940.538078819445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45940.538078819445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45940.538078819445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45940.538078819445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45940.538078819445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45940.538078819445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45940.538078819445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45940.538078819445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45940.538078819445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45940.538078819445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45940.538078819445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45940.538078819445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45940.538078819445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45940.538078819445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45940.538078819445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45940.538078819445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45940.538078819445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45940.538078819445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45940.538078819445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45940.538078819445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45940.538078819445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45940.538078819445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45940.538078819445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45940.538078819445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45940.538078819445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45940.538078819445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45940.538078819445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45940.538078819445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45940.538078819445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45940.538078819445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45940.538078819445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45940.538078819445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45940.538078819445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45940.538078819445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45940.538078819445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45940.538078819445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45940.538078819445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45940.538078819445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45940.538078819445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45940.538078819445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45940.538078819445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45940.538078819445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45940.538078819445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45940.538078819445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45940.538078819445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45940.538078819445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45940.538078819445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45940.538078819445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45940.538078819445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45940.538078819445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45940.538078819445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45940.538078819445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45940.538078819445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45940.538078819445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45940.538078819445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45940.538078819445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45940.538078819445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45940.538078819445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45940.538078819445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45940.538078819445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45940.538078819445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45940.538078819445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45940.538078819445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45940.538078819445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45940.538078819445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45940.538078819445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45940.538078819445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45940.538078819445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45940.538078819445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45940.538078819445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45940.538078819445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45940.538078819445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45940.538078819445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45940.538078819445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45940.538078819445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45940.538078819445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45940.538078819445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45940.538078819445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45940.538078819445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45940.538078819445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45940.538078819445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45940.538078819445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45940.538078819445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45940.538078819445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45940.538078819445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45940.538078819445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45940.538078819445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45940.538078819445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45940.538078819445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45940.538078819445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45940.538078819445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45940.538078819445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45940.538078819445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45940.538078819445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45940.538078819445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45940.538078819445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45940.538078819445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45940.538078819445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45940.538078819445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45940.538078819445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45940.538078819445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45940.538078819445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45940.538078819445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45940.538078819445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45940.538078819445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45940.538078819445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45940.538078819445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45940.538078819445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45940.538078819445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45940.538078819445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45940.538078819445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45940.538078819445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45940.538078819445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45940.538078819445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45940.538078819445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45940.538078819445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45940.538078819445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45940.538078819445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45940.538078819445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45940.538078819445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45940.538078819445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45940.538078819445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45940.538078819445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45940.538078819445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45940.538078819445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45940.538078819445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45940.538078819445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45940.538078819445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45940.538078819445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45940.538078819445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45940.538078819445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45940.538078819445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45940.538078819445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45940.538078819445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45940.538078819445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45940.538078819445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45940.538078819445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45940.538078819445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45940.538078819445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45940.538078819445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45940.538078819445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45940.538078819445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45940.538078819445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45940.538078819445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45940.538078819445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45940.538078819445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45940.538078819445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45940.538078819445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45940.538078819445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45940.538078819445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45940.538078819445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45940.538078819445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45940.538078819445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45940.538078819445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45940.538078819445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45940.538078819445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45940.538078819445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45940.538078819445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45940.538078819445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45940.538078819445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45940.538078819445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45940.538078819445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45940.538078819445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45940.538078819445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45940.538078819445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45940.538078819445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45940.538078819445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45940.538078819445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45940.538078819445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45940.538078819445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45940.538078819445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45940.538078819445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45940.538078819445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45940.538078819445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45940.538078819445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45940.538078819445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45940.538078819445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45940.538078819445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45940.538078819445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45940.538078819445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45940.538078819445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45940.538078819445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45940.538078819445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45940.538078819445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45940.538078819445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45940.538078819445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45940.538078819445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45940.538078819445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45940.538078819445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45940.538078819445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45940.538078819445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45940.538078819445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45940.538078819445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45940.538078819445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45940.538078819445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45940.538078819445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45940.538078819445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45940.538078819445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45940.538078819445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45940.538078819445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45940.538078819445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45940.538078819445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45940.538078819445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45940.538078819445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237.05736099536443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25920</v>
      </c>
      <c r="E3" s="104" t="s">
        <v>39043</v>
      </c>
      <c r="F3" s="131">
        <v>45940.468356481484</v>
      </c>
      <c r="G3" s="132">
        <f ca="1">IFERROR(NOW()-F3,"")</f>
        <v>6.9722337961138692E-2</v>
      </c>
      <c r="H3" s="131">
        <v>45940.462268518517</v>
      </c>
      <c r="I3" s="127" t="str">
        <f>IFERROR(VLOOKUP(D3,DB!A:F,6,0),"")</f>
        <v>SCECO</v>
      </c>
      <c r="J3" s="127" t="str">
        <f>IFERROR(VLOOKUP(D3,DB!A:G,7,0),"")</f>
        <v>Dead</v>
      </c>
      <c r="K3" s="133" t="s">
        <v>39057</v>
      </c>
      <c r="L3" s="129" t="str">
        <f>IFERROR(VLOOKUP(D3,DB!A:I,9,0),"")</f>
        <v>Latis</v>
      </c>
    </row>
    <row r="4" spans="1:16" ht="15" customHeight="1">
      <c r="A4" s="127"/>
      <c r="B4" s="127" t="str">
        <f>IFERROR(VLOOKUP(D4,DB!A:K,11,0),"")</f>
        <v/>
      </c>
      <c r="C4" s="128"/>
      <c r="D4" s="129"/>
      <c r="E4" s="104"/>
      <c r="F4" s="131"/>
      <c r="G4" s="132">
        <f ca="1">IFERROR(NOW()-F4,"")</f>
        <v>45940.538078819445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45940.538078819445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45940.538078819445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45940.538078819445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45940.538078819445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45940.538078819445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45940.538078819445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45940.538078819445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45940.538078819445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45940.538078819445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45940.538078819445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45940.538078819445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45940.538078819445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45940.538078819445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45940.538078819445</v>
      </c>
      <c r="H18" s="131"/>
      <c r="I18" s="127" t="str">
        <f>IFERROR(VLOOKUP(D18,DB!A:F,6,0),"")</f>
        <v/>
      </c>
      <c r="J18" s="127" t="str">
        <f>IFERROR(VLOOKUP(D18,DB!A:G,7,0),"")</f>
        <v/>
      </c>
      <c r="K18" s="133"/>
      <c r="L18" s="129" t="str">
        <f>IFERROR(VLOOKUP(D18,DB!A:I,9,0),"")</f>
        <v/>
      </c>
    </row>
    <row r="19" spans="1:12" ht="15" customHeight="1">
      <c r="A19" s="127"/>
      <c r="B19" s="127" t="str">
        <f>IFERROR(VLOOKUP(D19,DB!A:K,11,0),"")</f>
        <v>R4</v>
      </c>
      <c r="C19" s="128"/>
      <c r="D19" s="165" t="s">
        <v>25654</v>
      </c>
      <c r="E19" s="104"/>
      <c r="F19" s="131"/>
      <c r="G19" s="132">
        <f ca="1">IFERROR(NOW()-F19,"")</f>
        <v>45940.538078819445</v>
      </c>
      <c r="H19" s="131"/>
      <c r="I19" s="127" t="str">
        <f>IFERROR(VLOOKUP(D19,DB!A:F,6,0),"")</f>
        <v>SCECO</v>
      </c>
      <c r="J19" s="127" t="str">
        <f>IFERROR(VLOOKUP(D19,DB!A:G,7,0),"")</f>
        <v>Dead</v>
      </c>
      <c r="K19" s="133"/>
      <c r="L19" s="129" t="str">
        <f>IFERROR(VLOOKUP(D19,DB!A:I,9,0),"")</f>
        <v>Latis</v>
      </c>
    </row>
    <row r="20" spans="1:12" ht="15" customHeight="1">
      <c r="A20" s="127"/>
      <c r="B20" s="127" t="str">
        <f>IFERROR(VLOOKUP(D20,DB!A:K,11,0),"")</f>
        <v/>
      </c>
      <c r="C20" s="128"/>
      <c r="D20" s="99"/>
      <c r="E20" s="104"/>
      <c r="F20" s="131"/>
      <c r="G20" s="132">
        <f ca="1">IFERROR(NOW()-F20,"")</f>
        <v>45940.538078819445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45940.538078819445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45940.538078819445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99"/>
      <c r="E23" s="104"/>
      <c r="F23" s="131"/>
      <c r="G23" s="132">
        <f ca="1">IFERROR(NOW()-F23,"")</f>
        <v>45940.538078819445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45940.538078819445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45940.538078819445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45940.538078819445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45940.538078819445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45940.538078819445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45940.538078819445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45940.538078819445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45940.538078819445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45940.538078819445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45940.538078819445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45940.538078819445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45940.538078819445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45940.538078819445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45940.538078819445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45940.538078819445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45940.538078819445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45940.538078819445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45940.538078819445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45940.538078819445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45940.538078819445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45940.538078819445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45940.538078819445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45940.538078819445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45940.538078819445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45940.538078819445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45940.538078819445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45940.538078819445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45940.538078819445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45940.538078819445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45940.538078819445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45940.538078819445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45940.538078819445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45940.538078819445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45940.538078819445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45940.538078819445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45940.538078819445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45940.538078819445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45940.538078819445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45940.538078819445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45940.538078819445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45940.538078819445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45940.538078819445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45940.538078819445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45940.538078819445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45940.538078819445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45940.538078819445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45940.538078819445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45940.538078819445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45940.538078819445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45940.538078819445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45940.538078819445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45940.538078819445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45940.538078819445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45940.538078819445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45940.538078819445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45940.538078819445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45940.538078819445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45940.538078819445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45940.538078819445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45940.538078819445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45940.538078819445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45940.538078819445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45940.538078819445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45940.538078819445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45940.538078819445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45940.538078819445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45940.538078819445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45940.538078819445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45940.538078819445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45940.538078819445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45940.538078819445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45940.538078819445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45940.538078819445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45940.538078819445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45940.538078819445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45940.538078819445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45940.538078819445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45940.538078819445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45940.538078819445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45940.538078819445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45940.538078819445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45940.538078819445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45940.538078819445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45940.538078819445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45940.538078819445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45940.538078819445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45940.538078819445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45940.538078819445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45940.538078819445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45940.538078819445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45940.538078819445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45940.538078819445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45940.538078819445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45940.538078819445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45940.538078819445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45940.538078819445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45940.538078819445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45940.538078819445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45940.538078819445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45940.538078819445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45940.538078819445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45940.538078819445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45940.538078819445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45940.538078819445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45940.538078819445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45940.538078819445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45940.538078819445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45940.538078819445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45940.538078819445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45940.538078819445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45940.538078819445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45940.538078819445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45940.538078819445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45940.538078819445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45940.538078819445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45940.538078819445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45940.538078819445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45940.538078819445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45940.538078819445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45940.538078819445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45940.538078819445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45940.538078819445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45940.538078819445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45940.538078819445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45940.538078819445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45940.538078819445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45940.538078819445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45940.538078819445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45940.538078819445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45940.538078819445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45940.538078819445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45940.538078819445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45940.538078819445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45940.538078819445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45940.538078819445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45940.538078819445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45940.538078819445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45940.538078819445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45940.538078819445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45940.538078819445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45940.538078819445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45940.538078819445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45940.538078819445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45940.538078819445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45940.538078819445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45940.538078819445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45940.538078819445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45940.538078819445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45940.538078819445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45940.538078819445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45940.538078819445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45940.538078819445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45940.538078819445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45940.538078819445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45940.538078819445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45940.538078819445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45940.538078819445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45940.538078819445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45940.538078819445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45940.538078819445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45940.538078819445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45940.538078819445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45940.538078819445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45940.538078819445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45940.538078819445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45940.538078819445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45940.538078819445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45940.538078819445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45940.538078819445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45940.538078819445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45940.538078819445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45940.538078819445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45940.538078819445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45940.538078819445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45940.538078819445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45940.538078819445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45940.538078819445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45940.538078819445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45940.538078819445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45940.538078819445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45940.538078819445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45940.538078819445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45940.538078819445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45940.538078819445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45940.538078819445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45940.538078819445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45940.538078819445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45940.538078819445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45940.538078819445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45940.538078819445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45940.538078819445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45940.538078819445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45940.538078819445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45940.538078819445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45940.538078819445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45940.538078819445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45940.538078819445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45940.538078819445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45940.538078819445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45940.538078819445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45940.538078819445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45940.538078819445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45940.538078819445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45940.538078819445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45940.538078819445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45940.538078819445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45940.538078819445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45940.538078819445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45940.538078819445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45940.538078819445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45940.538078819445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45940.538078819445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45940.538078819445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45940.538078819445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45940.538078819445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45940.538078819445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45940.538078819445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45940.538078819445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45940.538078819445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45940.538078819445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45940.538078819445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45940.538078819445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45940.538078819445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45940.538078819445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45940.538078819445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45940.538078819445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45940.538078819445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45940.538078819445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45940.538078819445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45940.538078819445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45940.538078819445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45940.538078819445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45940.538078819445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45940.538078819445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45940.538078819445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45940.538078819445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45940.538078819445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45940.538078819445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45940.538078819445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45940.538078819445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45940.538078819445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45940.538078819445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45940.538078819445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45940.538078819445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45940.538078819445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45940.538078819445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45940.538078819445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45940.538078819445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45940.538078819445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45940.538078819445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45940.538078819445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45940.538078819445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45940.538078819445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45940.538078819445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45940.538078819445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45940.538078819445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45940.538078819445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45940.538078819445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45940.538078819445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45940.538078819445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45940.538078819445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45940.538078819445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45940.538078819445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45940.538078819445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45940.538078819445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45940.538078819445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45940.538078819445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45940.538078819445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45940.538078819445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45940.538078819445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45940.538078819445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45940.538078819445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45940.538078819445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45940.538078819445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45940.538078819445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45940.538078819445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45940.538078819445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45940.538078819445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45940.538078819445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45940.538078819445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45940.538078819445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45940.538078819445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45940.538078819445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45940.538078819445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45940.538078819445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45940.538078819445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45940.538078819445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45940.538078819445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45940.538078819445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45940.538078819445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45940.538078819445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45940.538078819445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45940.538078819445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45940.538078819445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45940.538078819445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45940.538078819445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45940.538078819445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45940.538078819445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45940.538078819445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45940.538078819445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45940.538078819445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45940.538078819445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45940.538078819445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45940.538078819445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45940.538078819445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45940.538078819445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45940.538078819445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45940.538078819445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45940.538078819445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45940.538078819445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45940.538078819445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45940.538078819445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45940.538078819445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45940.538078819445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45940.538078819445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45940.538078819445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45940.538078819445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45940.538078819445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45940.538078819445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45940.538078819445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45940.538078819445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45940.538078819445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45940.538078819445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45940.538078819445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45940.538078819445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45940.538078819445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45940.538078819445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45940.538078819445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45940.538078819445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45940.538078819445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45940.538078819445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45940.538078819445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45940.538078819445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45940.538078819445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45940.538078819445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45940.538078819445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45940.538078819445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45940.538078819445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45940.538078819445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45940.538078819445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45940.538078819445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45940.538078819445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45940.538078819445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45940.538078819445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45940.538078819445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45940.538078819445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45940.538078819445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45940.538078819445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45940.538078819445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45940.538078819445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45940.538078819445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45940.538078819445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45940.538078819445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45940.538078819445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45940.538078819445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45940.538078819445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45940.538078819445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45940.538078819445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45940.538078819445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45940.538078819445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45940.538078819445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45940.538078819445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45940.538078819445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45940.538078819445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45940.538078819445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45940.538078819445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45940.538078819445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45940.538078819445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45940.538078819445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45940.538078819445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45940.538078819445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45940.538078819445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45940.538078819445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45940.538078819445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45940.538078819445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45940.538078819445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45940.538078819445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45940.538078819445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45940.538078819445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45940.538078819445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45940.538078819445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45940.538078819445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45940.538078819445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45940.538078819445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45940.538078819445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45940.538078819445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45940.538078819445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45940.538078819445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45940.538078819445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45940.538078819445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45940.538078819445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45940.538078819445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45940.538078819445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45940.538078819445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45940.538078819445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45940.538078819445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45940.538078819445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45940.538078819445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45940.538078819445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45940.538078819445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45940.538078819445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45940.538078819445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45940.538078819445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45940.538078819445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45940.538078819445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45940.538078819445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45940.538078819445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45940.538078819445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45940.538078819445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45940.538078819445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45940.538078819445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45940.538078819445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45940.538078819445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45940.538078819445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45940.538078819445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45940.538078819445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45940.538078819445</v>
      </c>
      <c r="H440" s="131"/>
      <c r="I440" s="127" t="str">
        <f>IFERROR(VLOOKUP(D440,DB!A:F,6,0),"")</f>
        <v/>
      </c>
      <c r="J440" s="127" t="str">
        <f>IFERROR(VLOOKUP(D440,DB!A:G,7,0),"")</f>
        <v/>
      </c>
      <c r="K440" s="133"/>
      <c r="L440" s="129" t="str">
        <f>IFERROR(VLOOKUP(D440,DB!A:I,9,0),"")</f>
        <v/>
      </c>
    </row>
    <row r="441" spans="1:12" ht="15" customHeight="1">
      <c r="A441" s="134"/>
      <c r="B441" s="134" t="str">
        <f>IFERROR(VLOOKUP(D441,DB!A:K,11,0),"")</f>
        <v/>
      </c>
      <c r="C441" s="135"/>
      <c r="D441" s="136"/>
      <c r="E441" s="137"/>
      <c r="F441" s="138"/>
      <c r="G441" s="139">
        <f ca="1">IFERROR(NOW()-F441,"")</f>
        <v>45940.538078819445</v>
      </c>
      <c r="H441" s="138"/>
      <c r="I441" s="134" t="str">
        <f>IFERROR(VLOOKUP(D441,DB!A:F,6,0),"")</f>
        <v/>
      </c>
      <c r="J441" s="134" t="str">
        <f>IFERROR(VLOOKUP(D441,DB!A:G,7,0),"")</f>
        <v/>
      </c>
      <c r="K441" s="140"/>
      <c r="L441" s="136" t="str">
        <f>IFERROR(VLOOKUP(D441,DB!A:I,9,0),"")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48.706018402772315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14.34920127314399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45940.538078587961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45940.538078587961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45940.538078587961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45940.538078587961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45940.538078587961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45940.538078587961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45940.538078587961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45940.538078587961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45940.538078587961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45940.538078587961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45940.538078587961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45940.538078587961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45940.538078587961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45940.538078587961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45940.538078587961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45940.538078587961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45940.538078587961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45940.538078587961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45940.538078587961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45940.538078587961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45940.538078587961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45940.538078587961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45940.538078587961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45940.538078587961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45940.538078587961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45940.538078587961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45940.538078587961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45940.538078587961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45940.538078587961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45940.538078587961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45940.538078587961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45940.538078587961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45940.538078587961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45940.538078587961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45940.538078587961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45940.538078587961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45940.538078587961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45940.538078587961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45940.538078587961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45940.538078587961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45940.538078587961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45940.538078587961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45940.538078587961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45940.538078587961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45940.538078587961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45940.538078587961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45940.538078587961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45940.538078587961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45940.538078587961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45940.538078587961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45940.538078587961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45940.538078587961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45940.538078587961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45940.538078587961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45940.538078587961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45940.538078587961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45940.538078587961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45940.538078587961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45940.538078587961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45940.538078587961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45940.538078587961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45940.538078587961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45940.538078587961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45940.538078587961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45940.538078587961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45940.538078587961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45940.538078587961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45940.538078587961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45940.538078587961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45940.538078587961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45940.538078587961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45940.538078587961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45940.538078587961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45940.538078587961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45940.538078587961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45940.538078587961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45940.538078587961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45940.538078587961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45940.538078587961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45940.538078587961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45940.538078587961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45940.538078587961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45940.538078587961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45940.538078587961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45940.538078587961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45940.538078587961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45940.538078587961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45940.538078587961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45940.538078587961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45940.538078587961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45940.538078587961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45940.538078587961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45940.538078587961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45940.538078587961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45940.538078587961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45940.538078587961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45940.538078587961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45940.538078587961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45940.538078587961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45940.538078587961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45940.538078587961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13.765231365738146</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1.0090160879626637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6.6571063657393097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0.67997673610807396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167">
        <v>45940.462743055556</v>
      </c>
      <c r="G6" s="162">
        <f ca="1">IFERROR(NOW()-F6,"-")</f>
        <v>7.5335532405006234E-2</v>
      </c>
      <c r="H6" s="167">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62">
        <f ca="1">IFERROR(NOW()-F7,"-")</f>
        <v>45940.538078587961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45940.538078587961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45940.538078587961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45940.538078587961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45940.538078587961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45940.538078587961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45940.538078587961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45940.538078587961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45940.538078587961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45940.538078587961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45940.538078587961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45940.538078587961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45940.538078587961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45940.538078587961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45940.538078587961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45940.538078587961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45940.538078587961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45940.538078587961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45940.538078587961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45940.538078587961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45940.538078587961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45940.538078587961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45940.538078587961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45940.538078587961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45940.538078587961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45940.538078587961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45940.538078587961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45940.538078587961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45940.538078587961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45940.538078587961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45940.538078587961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45940.538078587961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45940.538078587961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45940.538078587961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45940.538078587961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45940.538078587961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45940.538078587961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45940.538078587961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45940.538078587961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45940.538078587961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45940.538078587961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45940.538078587961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45940.538078587961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45940.538078587961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45940.538078587961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45940.538078587961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45940.538078587961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45940.538078587961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45940.538078587961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45940.538078587961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45940.538078587961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45940.538078587961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45940.538078587961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45940.538078587961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45940.538078587961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45940.538078587961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45940.538078587961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45940.538078587961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45940.538078587961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45940.538078587961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45940.538078587961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45940.538078587961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45940.538078587961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45940.538078587961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45940.538078587961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45940.538078587961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45940.538078587961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45940.538078587961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45940.538078587961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45940.538078587961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45940.538078587961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45940.538078587961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45940.538078587961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45940.538078587961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45940.538078587961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45940.538078587961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45940.538078587961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45940.538078587961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45940.538078587961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45940.538078587961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45940.538078587961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45940.538078587961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45940.538078587961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45940.538078587961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45940.538078587961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45940.538078587961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45940.538078587961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45940.538078587961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45940.538078587961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45940.538078587961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45940.538078587961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45940.538078587961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45940.538078587961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45940.538078587961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45940.538078587961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45940.538078587961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45940.538078587961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45940.538078587961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45940.538078587961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45940.538078587961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45940.538078587961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45940.538078587961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45940.538078587961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45940.538078587961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45940.538078587961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45940.538078587961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45940.538078587961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45940.538078587961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45940.538078587961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45940.538078587961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45940.538078587961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45940.538078587961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45940.538078587961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45940.538078587961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45940.538078587961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45940.538078587961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45940.538078587961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45940.538078587961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45940.538078587961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45940.538078587961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45940.538078587961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45940.538078587961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45940.538078587961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45940.538078587961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45940.538078587961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45940.538078587961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45940.538078587961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45940.538078587961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45940.538078587961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45940.538078587961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45940.538078587961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45940.538078587961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45940.538078587961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45940.538078587961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45940.538078587961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45940.538078587961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45940.538078587961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45940.538078587961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45940.538078587961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45940.538078587961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45940.538078587961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45940.538078587961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45940.538078587961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45940.538078587961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45940.538078587961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45940.538078587961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45940.538078587961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45940.538078587961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45940.538078587961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45940.538078587961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45940.538078587961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45940.538078587961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45940.538078587961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45940.538078587961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45940.538078587961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45940.538078587961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45940.538078587961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45940.538078587961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45940.538078587961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45940.538078587961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45940.538078587961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45940.538078587961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45940.538078587961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45940.538078587961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45940.538078587961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45940.538078587961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45940.538078587961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45940.538078587961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45940.538078587961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45940.538078587961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45940.538078587961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45940.538078587961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45940.538078587961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45940.538078587961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45940.538078587961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45940.538078587961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45940.538078587961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45940.538078587961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45940.538078587961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45940.538078587961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45940.538078587961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45940.538078587961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45940.538078587961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45940.538078587961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45940.538078587961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45940.538078587961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2025-10-10T09:56:50Z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