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57" documentId="13_ncr:1_{F6CB121F-512D-4AA6-A0C1-0FB36C537598}" xr6:coauthVersionLast="47" xr6:coauthVersionMax="47" xr10:uidLastSave="{AA5BDE0E-E11D-48C3-A132-E71BD10E7635}"/>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<sst xmlns="http://schemas.openxmlformats.org/spreadsheetml/2006/main" count="179025" uniqueCount="39105">
  <si>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</si>
  <si>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</si>
  <si>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</si>
  <si>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</si>
  <si>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</si>
  <si>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</si>
  <si>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</si>
  <si>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</si>
  <si>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</si>
  <si>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</si>
  <si>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</si>
  <si>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</si>
  <si>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</si>
  <si>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</si>
  <si>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</si>
  <si>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</si>
  <si>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</si>
  <si>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</si>
  <si>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</si>
  <si>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</si>
  <si>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</si>
  <si>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</si>
  <si>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</si>
  <si>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</si>
  <si>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</si>
  <si>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</si>
  <si>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</si>
  <si>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</si>
  <si>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</si>
  <si>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</si>
  <si>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</si>
  <si>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</si>
  <si>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</si>
  <si>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</si>
  <si>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</si>
  <si>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</si>
  <si>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</si>
  <si>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</si>
  <si>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</si>
  <si>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</si>
  <si>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</si>
  <si>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</si>
  <si>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</si>
  <si>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</si>
  <si>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</si>
  <si>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</si>
  <si>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</si>
  <si>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</si>
  <si>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</si>
  <si>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</si>
  <si>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</si>
  <si>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</si>
  <si>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</si>
  <si>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</si>
  <si>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</si>
  <si>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</si>
  <si>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</si>
  <si>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</si>
  <si>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</si>
  <si>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</si>
  <si>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</si>
  <si>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</si>
  <si>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</si>
  <si>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</si>
  <si>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</si>
  <si>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</si>
  <si>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</si>
  <si>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</si>
  <si>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</si>
  <si>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</si>
  <si>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</si>
  <si>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</si>
  <si>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</si>
  <si>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</si>
  <si>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</si>
  <si>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</si>
  <si>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</si>
  <si>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</si>
  <si>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</si>
  <si>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</si>
  <si>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</si>
  <si>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</si>
  <si>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</si>
  <si>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</si>
  <si>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</si>
  <si>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</si>
  <si>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</si>
  <si>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</si>
  <si>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</si>
  <si>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</si>
  <si>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</si>
  <si>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</si>
  <si>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</si>
  <si>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</si>
  <si>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</si>
  <si>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</si>
  <si>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</si>
  <si>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</si>
  <si>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</si>
  <si>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</si>
  <si>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</si>
  <si>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</si>
  <si>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</si>
  <si>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</si>
  <si>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</si>
  <si>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</si>
  <si>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</si>
  <si>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</si>
  <si>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</si>
  <si>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</si>
  <si>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</si>
  <si>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</si>
  <si>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</si>
  <si>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</si>
  <si>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</si>
  <si>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</si>
  <si>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</si>
  <si>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</si>
  <si>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</si>
  <si>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</si>
  <si>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</si>
  <si>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</si>
  <si>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</si>
  <si>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</si>
  <si>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</si>
  <si>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</si>
  <si>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</si>
  <si>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</si>
  <si>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</si>
  <si>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</si>
  <si>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</si>
  <si>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</si>
  <si>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</si>
  <si>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</si>
  <si>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</si>
  <si>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</si>
  <si>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</si>
  <si>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</si>
  <si>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</si>
  <si>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</si>
  <si>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</si>
  <si>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</si>
  <si>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</si>
  <si>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</si>
  <si>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</si>
  <si>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</si>
  <si>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</si>
  <si>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</si>
  <si>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</si>
  <si>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</si>
  <si>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</si>
  <si>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</si>
  <si>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</si>
  <si>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</si>
  <si>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</si>
  <si>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</si>
  <si>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</si>
  <si>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</si>
  <si>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</si>
  <si>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</si>
  <si>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</si>
  <si>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</si>
  <si>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</si>
  <si>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</si>
  <si>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</si>
  <si>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</si>
  <si>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</si>
  <si>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</si>
  <si>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</si>
  <si>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</si>
  <si>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</si>
  <si>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</si>
  <si>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</si>
  <si>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</si>
  <si>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</si>
  <si>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</si>
  <si>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</si>
  <si>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</si>
  <si>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</si>
  <si>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</si>
  <si>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</si>
  <si>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</si>
  <si>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</si>
  <si>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</si>
  <si>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</si>
  <si>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</si>
  <si>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</si>
  <si>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</si>
  <si>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</si>
  <si>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</si>
  <si>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</si>
  <si>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</si>
  <si>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</si>
  <si>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</si>
  <si>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</si>
  <si>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</si>
  <si>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</si>
  <si>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</si>
  <si>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</si>
  <si>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</si>
  <si>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</si>
  <si>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</si>
  <si>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</si>
  <si>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</si>
  <si>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</si>
  <si>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</si>
  <si>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</si>
  <si>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</si>
  <si>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</si>
  <si>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</si>
  <si>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</si>
  <si>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</si>
  <si>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</si>
  <si>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</si>
  <si>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</si>
  <si>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</si>
  <si>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</si>
  <si>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</si>
  <si>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</si>
  <si>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</si>
  <si>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</si>
  <si>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</si>
  <si>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</si>
  <si>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</si>
  <si>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</si>
  <si>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</si>
  <si>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</si>
  <si>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</si>
  <si>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</si>
  <si>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</si>
  <si>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</si>
  <si>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</si>
  <si>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</si>
  <si>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</si>
  <si>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</si>
  <si>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</si>
  <si>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</si>
  <si>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</si>
  <si>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</si>
  <si>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</si>
  <si>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</si>
  <si>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</si>
  <si>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</si>
  <si>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</si>
  <si>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</si>
  <si>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</si>
  <si>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</si>
  <si>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</si>
  <si>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</si>
  <si>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</si>
  <si>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</si>
  <si>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</si>
  <si>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</si>
  <si>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</si>
  <si>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</si>
  <si>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</si>
  <si>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</si>
  <si>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</si>
  <si>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</si>
  <si>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</si>
  <si>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</si>
  <si>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</si>
  <si>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</si>
  <si>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</si>
  <si>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</si>
  <si>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</si>
  <si>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</si>
  <si>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</si>
  <si>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</si>
  <si>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</si>
  <si>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</si>
  <si>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</si>
  <si>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</si>
  <si>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</si>
  <si>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</si>
  <si>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</si>
  <si>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</si>
  <si>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</si>
  <si>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</si>
  <si>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</si>
  <si>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</si>
  <si>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</si>
  <si>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</si>
  <si>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</si>
  <si>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</si>
  <si>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</si>
  <si>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</si>
  <si>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</si>
  <si>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</si>
  <si>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</si>
  <si>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</si>
  <si>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</si>
  <si>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</si>
  <si>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</si>
  <si>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</si>
  <si>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</si>
  <si>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</si>
  <si>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</si>
  <si>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</si>
  <si>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</si>
  <si>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</si>
  <si>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</si>
  <si>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</si>
  <si>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</si>
  <si>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</si>
  <si>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</si>
  <si>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</si>
  <si>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</si>
  <si>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</si>
  <si>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</si>
  <si>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</si>
  <si>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</si>
  <si>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</si>
  <si>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</si>
  <si>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</si>
  <si>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</si>
  <si>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</si>
  <si>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</si>
  <si>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</si>
  <si>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</si>
  <si>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</si>
  <si>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</si>
  <si>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</si>
  <si>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</si>
  <si>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</si>
  <si>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</si>
  <si>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</si>
  <si>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</si>
  <si>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</si>
  <si>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</si>
  <si>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</si>
  <si>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</si>
  <si>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</si>
  <si>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</si>
  <si>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</si>
  <si>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</si>
  <si>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</si>
  <si>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</si>
  <si>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</si>
  <si>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</si>
  <si>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</si>
  <si>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</si>
  <si>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</si>
  <si>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</si>
  <si>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</si>
  <si>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</si>
  <si>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</si>
  <si>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</si>
  <si>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</si>
  <si>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</si>
  <si>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</si>
  <si>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</si>
  <si>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</si>
  <si>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</si>
  <si>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</si>
  <si>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</si>
  <si>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</si>
  <si>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</si>
  <si>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</si>
  <si>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</si>
  <si>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</si>
  <si>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</si>
  <si>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</si>
  <si>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</si>
  <si>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</si>
  <si>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</si>
  <si>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</si>
  <si>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</si>
  <si>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</si>
  <si>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</si>
  <si>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</si>
  <si>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</si>
  <si>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</si>
  <si>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</si>
  <si>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</si>
  <si>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</si>
  <si>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</si>
  <si>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</si>
  <si>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</si>
  <si>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</si>
  <si>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</si>
  <si>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</si>
  <si>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</si>
  <si>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</si>
  <si>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</si>
  <si>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</si>
  <si>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</si>
  <si>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</si>
  <si>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</si>
  <si>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</si>
  <si>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</si>
  <si>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</si>
  <si>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</si>
  <si>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</si>
  <si>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</si>
  <si>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</si>
  <si>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</si>
  <si>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</si>
  <si>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</si>
  <si>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</si>
  <si>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</si>
  <si>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</si>
  <si>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</si>
  <si>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</si>
  <si>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</si>
  <si>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</si>
  <si>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</si>
  <si>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</si>
  <si>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</si>
  <si>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</si>
  <si>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</si>
  <si>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</si>
  <si>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</si>
  <si>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</si>
  <si>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</si>
  <si>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</si>
  <si>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</si>
  <si>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</si>
  <si>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</si>
  <si>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</si>
  <si>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</si>
  <si>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</si>
  <si>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</si>
  <si>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</si>
  <si>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</si>
  <si>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</si>
  <si>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</si>
  <si>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</si>
  <si>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</si>
  <si>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</si>
  <si>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</si>
  <si>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</si>
  <si>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</si>
  <si>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</si>
  <si>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</si>
  <si>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</si>
  <si>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</si>
  <si>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</si>
  <si>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</si>
  <si>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</si>
  <si>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</si>
  <si>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</si>
  <si>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</si>
  <si>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</si>
  <si>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</si>
  <si>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</si>
  <si>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</si>
  <si>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</si>
  <si>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</si>
  <si>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</si>
  <si>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</si>
  <si>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</si>
  <si>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</si>
  <si>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</si>
  <si>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</si>
  <si>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</si>
  <si>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</si>
  <si>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</si>
  <si>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</si>
  <si>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</si>
  <si>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</si>
  <si>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</si>
  <si>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</si>
  <si>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</si>
  <si>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</si>
  <si>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</si>
  <si>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</si>
  <si>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</si>
  <si>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</si>
  <si>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</si>
  <si>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</si>
  <si>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</si>
  <si>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</si>
  <si>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</si>
  <si>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</si>
  <si>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</si>
  <si>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</si>
  <si>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</si>
  <si>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</si>
  <si>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</si>
  <si>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</si>
  <si>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</si>
  <si>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</si>
  <si>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</si>
  <si>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</si>
  <si>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</si>
  <si>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</si>
  <si>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</si>
  <si>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</si>
  <si>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</si>
  <si>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</si>
  <si>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</si>
  <si>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</si>
  <si>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</si>
  <si>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</si>
  <si>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</si>
  <si>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</si>
  <si>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</si>
  <si>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</si>
  <si>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</si>
  <si>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</si>
  <si>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</si>
  <si>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</si>
  <si>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</si>
  <si>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</si>
  <si>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</si>
  <si>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</si>
  <si>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</si>
  <si>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</si>
  <si>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</si>
  <si>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</si>
  <si>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</si>
  <si>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</si>
  <si>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</si>
  <si>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</si>
  <si>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</si>
  <si>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</si>
  <si>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</si>
  <si>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</si>
  <si>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</si>
  <si>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</si>
  <si>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</si>
  <si>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</si>
  <si>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</si>
  <si>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</si>
  <si>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</si>
  <si>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</si>
  <si>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</si>
  <si>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</si>
  <si>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</si>
  <si>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</si>
  <si>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</si>
  <si>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</si>
  <si>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</si>
  <si>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</si>
  <si>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</si>
  <si>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</si>
  <si>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</si>
  <si>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</si>
  <si>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</si>
  <si>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</si>
  <si>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</si>
  <si>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</si>
  <si>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</si>
  <si>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</si>
  <si>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</si>
  <si>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</si>
  <si>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</si>
  <si>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</si>
  <si>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</si>
  <si>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</si>
  <si>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</si>
  <si>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</si>
  <si>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</si>
  <si>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</si>
  <si>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</si>
  <si>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</si>
  <si>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</si>
  <si>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</si>
  <si>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</si>
  <si>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</si>
  <si>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</si>
  <si>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</si>
  <si>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</si>
  <si>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</si>
  <si>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</si>
  <si>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</si>
  <si>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</si>
  <si>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</si>
  <si>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</si>
  <si>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</si>
  <si>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</si>
  <si>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</si>
  <si>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</si>
  <si>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</si>
  <si>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</si>
  <si>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</si>
  <si>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</si>
  <si>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</si>
  <si>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</si>
  <si>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</si>
  <si>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</si>
  <si>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</si>
  <si>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</si>
  <si>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</si>
  <si>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</si>
  <si>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</si>
  <si>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</si>
  <si>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</si>
  <si>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</si>
  <si>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</si>
  <si>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</si>
  <si>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</si>
  <si>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</si>
  <si>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</si>
  <si>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</si>
  <si>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</si>
  <si>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</si>
  <si>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</si>
  <si>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</si>
  <si>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</si>
  <si>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</si>
  <si>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</si>
  <si>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</si>
  <si>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</si>
  <si>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</si>
  <si>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</si>
  <si>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</si>
  <si>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</si>
  <si>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</si>
  <si>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</si>
  <si>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</si>
  <si>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</si>
  <si>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</si>
  <si>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</si>
  <si>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</si>
  <si>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</si>
  <si>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</si>
  <si>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</si>
  <si>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</si>
  <si>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</si>
  <si>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</si>
  <si>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</si>
  <si>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</si>
  <si>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</si>
  <si>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</si>
  <si>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</si>
  <si>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</si>
  <si>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</si>
  <si>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</si>
  <si>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</si>
  <si>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</si>
  <si>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</si>
  <si>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</si>
  <si>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</si>
  <si>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</si>
  <si>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</si>
  <si>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</si>
  <si>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</si>
  <si>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</si>
  <si>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</si>
  <si>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</si>
  <si>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</si>
  <si>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</si>
  <si>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</si>
  <si>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</si>
  <si>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</si>
  <si>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</si>
  <si>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</si>
  <si>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</si>
  <si>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</si>
  <si>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</si>
  <si>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</si>
  <si>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</si>
  <si>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</si>
  <si>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</si>
  <si>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</si>
  <si>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</si>
  <si>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</si>
  <si>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</si>
  <si>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</si>
  <si>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</si>
  <si>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</si>
  <si>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</si>
  <si>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</si>
  <si>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</si>
  <si>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</si>
  <si>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</si>
  <si>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</si>
  <si>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</si>
  <si>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</si>
  <si>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</si>
  <si>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</si>
  <si>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</si>
  <si>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</si>
  <si>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</si>
  <si>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</si>
  <si>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</si>
  <si>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</si>
  <si>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</si>
  <si>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</si>
  <si>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</si>
  <si>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</si>
  <si>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</si>
  <si>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</si>
  <si>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</si>
  <si>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</si>
  <si>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</si>
  <si>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</si>
  <si>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</si>
  <si>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</si>
  <si>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</si>
  <si>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</si>
  <si>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</si>
  <si>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</si>
  <si>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</si>
  <si>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</si>
  <si>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</si>
  <si>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</si>
  <si>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</si>
  <si>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</si>
  <si>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</si>
  <si>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</si>
  <si>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</si>
  <si>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</si>
  <si>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</si>
  <si>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</si>
  <si>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</si>
  <si>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</si>
  <si>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</si>
  <si>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</si>
  <si>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</si>
  <si>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</si>
  <si>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</si>
  <si>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</si>
  <si>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</si>
  <si>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</si>
  <si>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</si>
  <si>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</si>
  <si>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</si>
  <si>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</si>
  <si>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</si>
  <si>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</si>
  <si>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</si>
  <si>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</si>
  <si>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</si>
  <si>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</si>
  <si>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</si>
  <si>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</si>
  <si>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</si>
  <si>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</si>
  <si>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</si>
  <si>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</si>
  <si>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</si>
  <si>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</si>
  <si>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</si>
  <si>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</si>
  <si>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</si>
  <si>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</si>
  <si>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</si>
  <si>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</si>
  <si>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</si>
  <si>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</si>
  <si>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</si>
  <si>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</si>
  <si>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</si>
  <si>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</si>
  <si>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</si>
  <si>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</si>
  <si>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</si>
  <si>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</si>
  <si>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</si>
  <si>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</si>
  <si>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</si>
  <si>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</si>
  <si>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</si>
  <si>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</si>
  <si>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</si>
  <si>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</si>
  <si>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</si>
  <si>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</si>
  <si>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</si>
  <si>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</si>
  <si>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</si>
  <si>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</si>
  <si>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</si>
  <si>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</si>
  <si>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</si>
  <si>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</si>
  <si>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</si>
  <si>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</si>
  <si>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</si>
  <si>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</si>
  <si>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</si>
  <si>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</si>
  <si>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</si>
  <si>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</si>
  <si>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</si>
  <si>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</si>
  <si>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</si>
  <si>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</si>
  <si>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</si>
  <si>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</si>
  <si>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</si>
  <si>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</si>
  <si>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</si>
  <si>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</si>
  <si>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</si>
  <si>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</si>
  <si>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</si>
  <si>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</si>
  <si>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</si>
  <si>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</si>
  <si>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</si>
  <si>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</si>
  <si>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</si>
  <si>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</si>
  <si>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</si>
  <si>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</si>
  <si>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</si>
  <si>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</si>
  <si>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</si>
  <si>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</si>
  <si>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</si>
  <si>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</si>
  <si>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</si>
  <si>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</si>
  <si>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</si>
  <si>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</si>
  <si>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</si>
  <si>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</si>
  <si>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</si>
  <si>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</si>
  <si>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</si>
  <si>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</si>
  <si>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</si>
  <si>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</si>
  <si>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</si>
  <si>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</si>
  <si>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</si>
  <si>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</si>
  <si>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</si>
  <si>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</si>
  <si>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</si>
  <si>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</si>
  <si>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</si>
  <si>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</si>
  <si>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</si>
  <si>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</si>
  <si>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</si>
  <si>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</si>
  <si>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</si>
  <si>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</si>
  <si>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</si>
  <si>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</si>
  <si>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</si>
  <si>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</si>
  <si>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</si>
  <si>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</si>
  <si>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</si>
  <si>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</si>
  <si>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</si>
  <si>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</si>
  <si>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</si>
  <si>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</si>
  <si>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</si>
  <si>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</si>
  <si>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</si>
  <si>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</si>
  <si>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</si>
  <si>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</si>
  <si>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</si>
  <si>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</si>
  <si>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</si>
  <si>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</si>
  <si>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</si>
  <si>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</si>
  <si>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</si>
  <si>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</si>
  <si>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</si>
  <si>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</si>
  <si>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</si>
  <si>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</si>
  <si>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</si>
  <si>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</si>
  <si>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</si>
  <si>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</si>
  <si>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</si>
  <si>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</si>
  <si>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</si>
  <si>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</si>
  <si>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</si>
  <si>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</si>
  <si>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</si>
  <si>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</si>
  <si>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</si>
  <si>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</si>
  <si>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</si>
  <si>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</si>
  <si>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</si>
  <si>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</si>
  <si>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</si>
  <si>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</si>
  <si>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</si>
  <si>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</si>
  <si>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</si>
  <si>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</si>
  <si>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</si>
  <si>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</si>
  <si>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</si>
  <si>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</si>
  <si>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</si>
  <si>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</si>
  <si>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</si>
  <si>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</si>
  <si>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</si>
  <si>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</si>
  <si>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</si>
  <si>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</si>
  <si>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</si>
  <si>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</si>
  <si>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</si>
  <si>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</si>
  <si>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</si>
  <si>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</si>
  <si>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</si>
  <si>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</si>
  <si>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</si>
  <si>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</si>
  <si>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</si>
  <si>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</si>
  <si>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</si>
  <si>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</si>
  <si>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</si>
  <si>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</si>
  <si>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</si>
  <si>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</si>
  <si>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</si>
  <si>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</si>
  <si>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</si>
  <si>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</si>
  <si>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</si>
  <si>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</si>
  <si>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</si>
  <si>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</si>
  <si>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</si>
  <si>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</si>
  <si>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</si>
  <si>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</si>
  <si>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</si>
  <si>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</si>
  <si>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</si>
  <si>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</si>
  <si>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</si>
  <si>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</si>
  <si>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</si>
  <si>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</si>
  <si>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</si>
  <si>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</si>
  <si>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</si>
  <si>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</si>
  <si>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</si>
  <si>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</si>
  <si>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</si>
  <si>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</si>
  <si>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</si>
  <si>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</si>
  <si>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</si>
  <si>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</si>
  <si>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</si>
  <si>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</si>
  <si>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</si>
  <si>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</si>
  <si>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</si>
  <si>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</si>
  <si>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</si>
  <si>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</si>
  <si>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</si>
  <si>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</si>
  <si>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</si>
  <si>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</si>
  <si>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</si>
  <si>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</si>
  <si>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</si>
  <si>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</si>
  <si>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</si>
  <si>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</si>
  <si>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</si>
  <si>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</si>
  <si>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</si>
  <si>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</si>
  <si>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</si>
  <si>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</si>
  <si>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</si>
  <si>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</si>
  <si>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</si>
  <si>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</si>
  <si>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</si>
  <si>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</si>
  <si>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</si>
  <si>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</si>
  <si>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</si>
  <si>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</si>
  <si>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</si>
  <si>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</si>
  <si>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</si>
  <si>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</si>
  <si>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</si>
  <si>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</si>
  <si>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</si>
  <si>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</si>
  <si>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</si>
  <si>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</si>
  <si>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</si>
  <si>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</si>
  <si>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</si>
  <si>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</si>
  <si>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</si>
  <si>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</si>
  <si>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</si>
  <si>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</si>
  <si>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</si>
  <si>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</si>
  <si>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</si>
  <si>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</si>
  <si>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</si>
  <si>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</si>
  <si>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</si>
  <si>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</si>
  <si>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</si>
  <si>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</si>
  <si>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</si>
  <si>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</si>
  <si>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</si>
  <si>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</si>
  <si>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</si>
  <si>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</si>
  <si>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</si>
  <si>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</si>
  <si>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</si>
  <si>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</si>
  <si>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</si>
  <si>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</si>
  <si>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</si>
  <si>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</si>
  <si>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</si>
  <si>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</si>
  <si>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</si>
  <si>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</si>
  <si>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</si>
  <si>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</si>
  <si>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</si>
  <si>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</si>
  <si>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</si>
  <si>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</si>
  <si>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</si>
  <si>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</si>
  <si>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</si>
  <si>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</si>
  <si>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</si>
  <si>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</si>
  <si>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</si>
  <si>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</si>
  <si>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</si>
  <si>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</si>
  <si>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</si>
  <si>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</si>
  <si>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</si>
  <si>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</si>
  <si>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</si>
  <si>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</si>
  <si>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</si>
  <si>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</si>
  <si>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</si>
  <si>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</si>
  <si>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</si>
  <si>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</si>
  <si>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</si>
  <si>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</si>
  <si>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</si>
  <si>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</si>
  <si>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</si>
  <si>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</si>
  <si>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</si>
  <si>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</si>
  <si>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</si>
  <si>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</si>
  <si>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</si>
  <si>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</si>
  <si>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</si>
  <si>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</si>
  <si>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</si>
  <si>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</si>
  <si>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</si>
  <si>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</si>
  <si>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</si>
  <si>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</si>
  <si>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</si>
  <si>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</si>
  <si>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</si>
  <si>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</si>
  <si>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</si>
  <si>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</si>
  <si>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</si>
  <si>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</si>
  <si>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</si>
  <si>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</si>
  <si>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</si>
  <si>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</si>
  <si>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</si>
  <si>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</si>
  <si>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</si>
  <si>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</si>
  <si>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</si>
  <si>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</si>
  <si>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</si>
  <si>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</si>
  <si>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</si>
  <si>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</si>
  <si>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</si>
  <si>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</si>
  <si>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</si>
  <si>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</si>
  <si>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</si>
  <si>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</si>
  <si>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</si>
  <si>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</si>
  <si>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</si>
  <si>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</si>
  <si>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</si>
  <si>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</si>
  <si>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</si>
  <si>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</si>
  <si>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</si>
  <si>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</si>
  <si>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</si>
  <si>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</si>
  <si>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</si>
  <si>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</si>
  <si>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</si>
  <si>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</si>
  <si>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</si>
  <si>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</si>
  <si>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</si>
  <si>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</si>
  <si>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</si>
  <si>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</si>
  <si>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</si>
  <si>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</si>
  <si>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</si>
  <si>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</si>
  <si>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</si>
  <si>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</si>
  <si>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</si>
  <si>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</si>
  <si>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</si>
  <si>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</si>
  <si>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</si>
  <si>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</si>
  <si>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</si>
  <si>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</si>
  <si>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</si>
  <si>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</si>
  <si>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</si>
  <si>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</si>
  <si>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</si>
  <si>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</si>
  <si>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</si>
  <si>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</si>
  <si>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</si>
  <si>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</si>
  <si>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</si>
  <si>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</si>
  <si>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</si>
  <si>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</si>
  <si>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</si>
  <si>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</si>
  <si>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</si>
  <si>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</si>
  <si>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</si>
  <si>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</si>
  <si>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</si>
  <si>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</si>
  <si>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</si>
  <si>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</si>
  <si>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</si>
  <si>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</si>
  <si>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</si>
  <si>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</si>
  <si>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</si>
  <si>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</si>
  <si>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</si>
  <si>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</si>
  <si>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</si>
  <si>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</si>
  <si>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</si>
  <si>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</si>
  <si>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</si>
  <si>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</si>
  <si>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</si>
  <si>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</si>
  <si>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</si>
  <si>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</si>
  <si>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</si>
  <si>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</si>
  <si>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</si>
  <si>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</si>
  <si>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</si>
  <si>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</si>
  <si>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</si>
  <si>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</si>
  <si>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</si>
  <si>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</si>
  <si>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</si>
  <si>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</si>
  <si>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</si>
  <si>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</si>
  <si>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</si>
  <si>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</si>
  <si>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</si>
  <si>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</si>
  <si>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</si>
  <si>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</si>
  <si>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</si>
  <si>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</si>
  <si>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</si>
  <si>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</si>
  <si>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</si>
  <si>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</si>
  <si>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</si>
  <si>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</si>
  <si>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</si>
  <si>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</si>
  <si>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</si>
  <si>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</si>
  <si>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</si>
  <si>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</si>
  <si>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</si>
  <si>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</si>
  <si>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</si>
  <si>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</si>
  <si>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</si>
  <si>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</si>
  <si>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</si>
  <si>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</si>
  <si>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</si>
  <si>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</si>
  <si>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</si>
  <si>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</si>
  <si>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</si>
  <si>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</si>
  <si>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</si>
  <si>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</si>
  <si>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</si>
  <si>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</si>
  <si>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</si>
  <si>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</si>
  <si>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</si>
  <si>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</si>
  <si>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</si>
  <si>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</si>
  <si>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</si>
  <si>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</si>
  <si>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</si>
  <si>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</si>
  <si>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</si>
  <si>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</si>
  <si>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</si>
  <si>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</si>
  <si>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</si>
  <si>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</si>
  <si>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</si>
  <si>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</si>
  <si>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</si>
  <si>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</si>
  <si>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</si>
  <si>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</si>
  <si>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</si>
  <si>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</si>
  <si>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</si>
  <si>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</si>
  <si>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</si>
  <si>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</si>
  <si>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</si>
  <si>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</si>
  <si>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</si>
  <si>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</si>
  <si>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</si>
  <si>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</si>
  <si>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</si>
  <si>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</si>
  <si>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</si>
  <si>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</si>
  <si>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</si>
  <si>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</si>
  <si>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</si>
  <si>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</si>
  <si>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</si>
  <si>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</si>
  <si>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</si>
  <si>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</si>
  <si>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</si>
  <si>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</si>
  <si>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</si>
  <si>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</si>
  <si>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</si>
  <si>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</si>
  <si>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</si>
  <si>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</si>
  <si>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</si>
  <si>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</si>
  <si>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</si>
  <si>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</si>
  <si>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</si>
  <si>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</si>
  <si>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</si>
  <si>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</si>
  <si>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</si>
  <si>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</si>
  <si>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</si>
  <si>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</si>
  <si>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</si>
  <si>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</si>
  <si>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</si>
  <si>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</si>
  <si>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</si>
  <si>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</si>
  <si>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</si>
  <si>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</si>
  <si>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</si>
  <si>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</si>
  <si>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</si>
  <si>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</si>
  <si>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</si>
  <si>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</si>
  <si>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</si>
  <si>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</si>
  <si>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</si>
  <si>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</si>
  <si>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</si>
  <si>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</si>
  <si>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</si>
  <si>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</si>
  <si>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</si>
  <si>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</si>
  <si>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</si>
  <si>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</si>
  <si>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</si>
  <si>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</si>
  <si>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</si>
  <si>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</si>
  <si>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</si>
  <si>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</si>
  <si>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</si>
  <si>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</si>
  <si>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</si>
  <si>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</si>
  <si>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</si>
  <si>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</si>
  <si>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</si>
  <si>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</si>
  <si>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</si>
  <si>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</si>
  <si>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</si>
  <si>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</si>
  <si>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</si>
  <si>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</si>
  <si>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</si>
  <si>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</si>
  <si>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</si>
  <si>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</si>
  <si>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</si>
  <si>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</si>
  <si>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</si>
  <si>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</si>
  <si>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</si>
  <si>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</si>
  <si>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</si>
  <si>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</si>
  <si>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</si>
  <si>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</si>
  <si>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</si>
  <si>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</si>
  <si>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</si>
  <si>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</si>
  <si>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</si>
  <si>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</si>
  <si>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</si>
  <si>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</si>
  <si>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</si>
  <si>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</si>
  <si>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</si>
  <si>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</si>
  <si>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</si>
  <si>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</si>
  <si>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</si>
  <si>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</si>
  <si>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</si>
  <si>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</si>
  <si>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</si>
  <si>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</si>
  <si>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</si>
  <si>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</si>
  <si>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</si>
  <si>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</si>
  <si>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</si>
  <si>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</si>
  <si>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</si>
  <si>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</si>
  <si>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</si>
  <si>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</si>
  <si>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</si>
  <si>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</si>
  <si>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</si>
  <si>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</si>
  <si>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</si>
  <si>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</si>
  <si>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</si>
  <si>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</si>
  <si>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</si>
  <si>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</si>
  <si>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</si>
  <si>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</si>
  <si>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</si>
  <si>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</si>
  <si>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</si>
  <si>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</si>
  <si>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</si>
  <si>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</si>
  <si>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</si>
  <si>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</si>
  <si>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</si>
  <si>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</si>
  <si>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</si>
  <si>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</si>
  <si>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</si>
  <si>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</si>
  <si>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</si>
  <si>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</si>
  <si>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</si>
  <si>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</si>
  <si>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</si>
  <si>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</si>
  <si>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</si>
  <si>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</si>
  <si>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</si>
  <si>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</si>
  <si>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</si>
  <si>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</si>
  <si>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</si>
  <si>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</si>
  <si>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</si>
  <si>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</si>
  <si>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</si>
  <si>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</si>
  <si>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</si>
  <si>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</si>
  <si>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</si>
  <si>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</si>
  <si>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</si>
  <si>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</si>
  <si>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</si>
  <si>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</si>
  <si>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</si>
  <si>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</si>
  <si>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</si>
  <si>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</si>
  <si>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</si>
  <si>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</si>
  <si>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</si>
  <si>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</si>
  <si>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</si>
  <si>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</si>
  <si>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</si>
  <si>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</si>
  <si>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</si>
  <si>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</si>
  <si>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</si>
  <si>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</si>
  <si>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</si>
  <si>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</si>
  <si>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</si>
  <si>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</si>
  <si>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</si>
  <si>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</si>
  <si>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</si>
  <si>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</si>
  <si>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</si>
  <si>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</si>
  <si>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</si>
  <si>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</si>
  <si>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</si>
  <si>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</si>
  <si>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</si>
  <si>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</si>
  <si>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</si>
  <si>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</si>
  <si>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</si>
  <si>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</si>
  <si>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</si>
  <si>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</si>
  <si>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</si>
  <si>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</si>
  <si>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</si>
  <si>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</si>
  <si>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</si>
  <si>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</si>
  <si>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</si>
  <si>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</si>
  <si>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</si>
  <si>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</si>
  <si>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</si>
  <si>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</si>
  <si>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</si>
  <si>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</si>
  <si>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</si>
  <si>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</si>
  <si>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</si>
  <si>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</si>
  <si>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</si>
  <si>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</si>
  <si>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</si>
  <si>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</si>
  <si>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</si>
  <si>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</si>
  <si>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</si>
  <si>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</si>
  <si>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</si>
  <si>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</si>
  <si>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</si>
  <si>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</si>
  <si>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</si>
  <si>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</si>
  <si>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</si>
  <si>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</si>
  <si>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</si>
  <si>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</si>
  <si>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</si>
  <si>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</si>
  <si>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</si>
  <si>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</si>
  <si>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</si>
  <si>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</si>
  <si>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</si>
  <si>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</si>
  <si>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</si>
  <si>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</si>
  <si>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</si>
  <si>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</si>
  <si>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</si>
  <si>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</si>
  <si>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</si>
  <si>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</si>
  <si>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</si>
  <si>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</si>
  <si>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</si>
  <si>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</si>
  <si>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</si>
  <si>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</si>
  <si>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</si>
  <si>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</si>
  <si>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</si>
  <si>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</si>
  <si>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</si>
  <si>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</si>
  <si>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</si>
  <si>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</si>
  <si>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</si>
  <si>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</si>
  <si>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</si>
  <si>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</si>
  <si>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</si>
  <si>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</si>
  <si>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</si>
  <si>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</si>
  <si>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</si>
  <si>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</si>
  <si>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</si>
  <si>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</si>
  <si>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</si>
  <si>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</si>
  <si>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</si>
  <si>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</si>
  <si>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</si>
  <si>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</si>
  <si>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</si>
  <si>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</si>
  <si>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</si>
  <si>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</si>
  <si>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</si>
  <si>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</si>
  <si>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</si>
  <si>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</si>
  <si>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</si>
  <si>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</si>
  <si>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</si>
  <si>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</si>
  <si>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</si>
  <si>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</si>
  <si>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</si>
  <si>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</si>
  <si>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</si>
  <si>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</si>
  <si>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</si>
  <si>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</si>
  <si>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</si>
  <si>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</si>
  <si>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</si>
  <si>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</si>
  <si>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</si>
  <si>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</si>
  <si>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</si>
  <si>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</si>
  <si>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</si>
  <si>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</si>
  <si>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</si>
  <si>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</si>
  <si>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</si>
  <si>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</si>
  <si>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</si>
  <si>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</si>
  <si>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</si>
  <si>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</si>
  <si>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</si>
  <si>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</si>
  <si>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</si>
  <si>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</si>
  <si>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</si>
  <si>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</si>
  <si>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</si>
  <si>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</si>
  <si>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</si>
  <si>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</si>
  <si>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</si>
  <si>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</si>
  <si>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</si>
  <si>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</si>
  <si>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</si>
  <si>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</si>
  <si>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</si>
  <si>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</si>
  <si>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</si>
  <si>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</si>
  <si>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</si>
  <si>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</si>
  <si>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</si>
  <si>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</si>
  <si>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</si>
  <si>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</si>
  <si>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</si>
  <si>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</si>
  <si>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</si>
  <si>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</si>
  <si>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</si>
  <si>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</si>
  <si>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</si>
  <si>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</si>
  <si>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</si>
  <si>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</si>
  <si>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</si>
  <si>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</si>
  <si>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</si>
  <si>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</si>
  <si>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</si>
  <si>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</si>
  <si>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</si>
  <si>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</si>
  <si>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</si>
  <si>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</si>
  <si>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</si>
  <si>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</si>
  <si>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</si>
  <si>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</si>
  <si>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</si>
  <si>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</si>
  <si>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</si>
  <si>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</si>
  <si>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</si>
  <si>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</si>
  <si>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</si>
  <si>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</si>
  <si>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</si>
  <si>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</si>
  <si>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</si>
  <si>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</si>
  <si>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</si>
  <si>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</si>
  <si>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</si>
  <si>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</si>
  <si>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</si>
  <si>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</si>
  <si>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</si>
  <si>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</si>
  <si>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</si>
  <si>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</si>
  <si>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</si>
  <si>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</si>
  <si>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</si>
  <si>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</si>
  <si>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</si>
  <si>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</si>
  <si>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</si>
  <si>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</si>
  <si>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</si>
  <si>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</si>
  <si>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</si>
  <si>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</si>
  <si>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</si>
  <si>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</si>
  <si>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</si>
  <si>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</si>
  <si>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</si>
  <si>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</si>
  <si>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</si>
  <si>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</si>
  <si>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</si>
  <si>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</si>
  <si>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</si>
  <si>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</si>
  <si>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</si>
  <si>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</si>
  <si>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</si>
  <si>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</si>
  <si>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</si>
  <si>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</si>
  <si>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</si>
  <si>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</si>
  <si>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</si>
  <si>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</si>
  <si>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</si>
  <si>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</si>
  <si>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</si>
  <si>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</si>
  <si>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</si>
  <si>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</si>
  <si>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</si>
  <si>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</si>
  <si>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</si>
  <si>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</si>
  <si>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</si>
  <si>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</si>
  <si>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</si>
  <si>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</si>
  <si>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</si>
  <si>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</si>
  <si>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</si>
  <si>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</si>
  <si>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</si>
  <si>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</si>
  <si>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</si>
  <si>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</si>
  <si>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</si>
  <si>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</si>
  <si>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</si>
  <si>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</si>
  <si>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</si>
  <si>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</si>
  <si>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</si>
  <si>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</si>
  <si>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</si>
  <si>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</si>
  <si>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</si>
  <si>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</si>
  <si>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</si>
  <si>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</si>
  <si>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</si>
  <si>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</si>
  <si>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</si>
  <si>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</si>
  <si>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</si>
  <si>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</si>
  <si>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</si>
  <si>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</si>
  <si>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</si>
  <si>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</si>
  <si>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</si>
  <si>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</si>
  <si>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</si>
  <si>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</si>
  <si>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</si>
  <si>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</si>
  <si>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</si>
  <si>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</si>
  <si>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</si>
  <si>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</si>
  <si>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</si>
  <si>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</si>
  <si>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</si>
  <si>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</si>
  <si>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</si>
  <si>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</si>
  <si>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</si>
  <si>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</si>
  <si>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</si>
  <si>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</si>
  <si>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</si>
  <si>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</si>
  <si>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</si>
  <si>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</si>
  <si>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</si>
  <si>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</si>
  <si>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</si>
  <si>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</si>
  <si>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</si>
  <si>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</si>
  <si>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</si>
  <si>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</si>
  <si>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</si>
  <si>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</si>
  <si>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</si>
  <si>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</si>
  <si>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</si>
  <si>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</si>
  <si>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</si>
  <si>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</si>
  <si>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</si>
  <si>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</si>
  <si>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</si>
  <si>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</si>
  <si>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</si>
  <si>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</si>
  <si>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</si>
  <si>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</si>
  <si>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</si>
  <si>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</si>
  <si>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</si>
  <si>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</si>
  <si>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</si>
  <si>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</si>
  <si>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</si>
  <si>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</si>
  <si>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</si>
  <si>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</si>
  <si>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</si>
  <si>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</si>
  <si>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</si>
  <si>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</si>
  <si>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</si>
  <si>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</si>
  <si>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</si>
  <si>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</si>
  <si>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</si>
  <si>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</si>
  <si>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</si>
  <si>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</si>
  <si>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</si>
  <si>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</si>
  <si>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</si>
  <si>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</si>
  <si>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</si>
  <si>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</si>
  <si>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</si>
  <si>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</si>
  <si>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</si>
  <si>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</si>
  <si>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</si>
  <si>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</si>
  <si>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</si>
  <si>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</si>
  <si>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</si>
  <si>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</si>
  <si>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</si>
  <si>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</si>
  <si>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</si>
  <si>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</si>
  <si>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</si>
  <si>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</si>
  <si>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</si>
  <si>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</si>
  <si>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</si>
  <si>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</si>
  <si>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</si>
  <si>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</si>
  <si>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</si>
  <si>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</si>
  <si>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</si>
  <si>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</si>
  <si>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</si>
  <si>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</si>
  <si>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</si>
  <si>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</si>
  <si>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</si>
  <si>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</si>
  <si>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</si>
  <si>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</si>
  <si>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</si>
  <si>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</si>
  <si>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</si>
  <si>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</si>
  <si>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</si>
  <si>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</si>
  <si>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</si>
  <si>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</si>
  <si>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</si>
  <si>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</si>
  <si>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</si>
  <si>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</si>
  <si>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</si>
  <si>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</si>
  <si>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</si>
  <si>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</si>
  <si>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</si>
  <si>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</si>
  <si>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</si>
  <si>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</si>
  <si>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</si>
  <si>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</si>
  <si>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</si>
  <si>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</si>
  <si>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</si>
  <si>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</si>
  <si>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</si>
  <si>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</si>
  <si>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</si>
  <si>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</si>
  <si>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</si>
  <si>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</si>
  <si>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</si>
  <si>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</si>
  <si>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</si>
  <si>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</si>
  <si>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</si>
  <si>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</si>
  <si>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</si>
  <si>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</si>
  <si>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</si>
  <si>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</si>
  <si>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</si>
  <si>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</si>
  <si>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</si>
  <si>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</si>
  <si>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</si>
  <si>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</si>
  <si>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</si>
  <si>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</si>
  <si>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</si>
  <si>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</si>
  <si>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</si>
  <si>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</si>
  <si>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</si>
  <si>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</si>
  <si>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</si>
  <si>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</si>
  <si>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</si>
  <si>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</si>
  <si>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</si>
  <si>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</si>
  <si>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</si>
  <si>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</si>
  <si>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</si>
  <si>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</si>
  <si>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</si>
  <si>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</si>
  <si>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</si>
  <si>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</si>
  <si>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</si>
  <si>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</si>
  <si>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</si>
  <si>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</si>
  <si>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</si>
  <si>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</si>
  <si>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</si>
  <si>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</si>
  <si>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</si>
  <si>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</si>
  <si>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</si>
  <si>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</si>
  <si>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</si>
  <si>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</si>
  <si>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</si>
  <si>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</si>
  <si>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</si>
  <si>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</si>
  <si>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</si>
  <si>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</si>
  <si>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</si>
  <si>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</si>
  <si>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</si>
  <si>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</si>
  <si>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</si>
  <si>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</si>
  <si>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</si>
  <si>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</si>
  <si>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</si>
  <si>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</si>
  <si>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</si>
  <si>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</si>
  <si>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</si>
  <si>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</si>
  <si>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</si>
  <si>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</si>
  <si>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</si>
  <si>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</si>
  <si>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</si>
  <si>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</si>
  <si>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</si>
  <si>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</si>
  <si>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</si>
  <si>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</si>
  <si>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</si>
  <si>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</si>
  <si>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</si>
  <si>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</si>
  <si>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</si>
  <si>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</si>
  <si>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</si>
  <si>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</si>
  <si>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</si>
  <si>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</si>
  <si>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</si>
  <si>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</si>
  <si>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</si>
  <si>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</si>
  <si>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</si>
  <si>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</si>
  <si>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</si>
  <si>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</si>
  <si>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</si>
  <si>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</si>
  <si>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</si>
  <si>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</si>
  <si>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</si>
  <si>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</si>
  <si>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</si>
  <si>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</si>
  <si>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</si>
  <si>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</si>
  <si>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</si>
  <si>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</si>
  <si>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</si>
  <si>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</si>
  <si>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</si>
  <si>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</si>
  <si>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</si>
  <si>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</si>
  <si>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</si>
  <si>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</si>
  <si>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</si>
  <si>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</si>
  <si>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</si>
  <si>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</si>
  <si>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</si>
  <si>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</si>
  <si>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</si>
  <si>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</si>
  <si>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</si>
  <si>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</si>
  <si>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</si>
  <si>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</si>
  <si>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</si>
  <si>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</si>
  <si>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</si>
  <si>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</si>
  <si>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</si>
  <si>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</si>
  <si>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</si>
  <si>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</si>
  <si>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</si>
  <si>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</si>
  <si>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</si>
  <si>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</si>
  <si>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</si>
  <si>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</si>
  <si>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</si>
  <si>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</si>
  <si>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</si>
  <si>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</si>
  <si>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</si>
  <si>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</si>
  <si>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</si>
  <si>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</si>
  <si>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</si>
  <si>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</si>
  <si>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</si>
  <si>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</si>
  <si>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</si>
  <si>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</si>
  <si>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</si>
  <si>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</si>
  <si>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</si>
  <si>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</si>
  <si>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</si>
  <si>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</si>
  <si>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</si>
  <si>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</si>
  <si>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</si>
  <si>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</si>
  <si>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</si>
  <si>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</si>
  <si>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</si>
  <si>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</si>
  <si>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</si>
  <si>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</si>
  <si>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</si>
  <si>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</si>
  <si>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</si>
  <si>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</si>
  <si>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</si>
  <si>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</si>
  <si>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</si>
  <si>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</si>
  <si>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</si>
  <si>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</si>
  <si>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</si>
  <si>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</si>
  <si>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</si>
  <si>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</si>
  <si>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</si>
  <si>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</si>
  <si>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</si>
  <si>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</si>
  <si>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</si>
  <si>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</si>
  <si>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</si>
  <si>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</si>
  <si>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</si>
  <si>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</si>
  <si>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</si>
  <si>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</si>
  <si>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</si>
  <si>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</si>
  <si>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</si>
  <si>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</si>
  <si>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</si>
  <si>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</si>
  <si>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</si>
  <si>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</si>
  <si>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</si>
  <si>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</si>
  <si>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</si>
  <si>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</si>
  <si>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</si>
  <si>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</si>
  <si>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</si>
  <si>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</si>
  <si>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</si>
  <si>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</si>
  <si>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</si>
  <si>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</si>
  <si>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</si>
  <si>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</si>
  <si>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</si>
  <si>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</si>
  <si>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</si>
  <si>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</si>
  <si>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</si>
  <si>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</si>
  <si>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</si>
  <si>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</si>
  <si>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</si>
  <si>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</si>
  <si>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</si>
  <si>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</si>
  <si>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</si>
  <si>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</si>
  <si>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</si>
  <si>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</si>
  <si>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</si>
  <si>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</si>
  <si>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</si>
  <si>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</si>
  <si>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</si>
  <si>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</si>
  <si>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</si>
  <si>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</si>
  <si>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</si>
  <si>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</si>
  <si>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</si>
  <si>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</si>
  <si>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</si>
  <si>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</si>
  <si>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</si>
  <si>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</si>
  <si>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</si>
  <si>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</si>
  <si>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</si>
  <si>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</si>
  <si>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</si>
  <si>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</si>
  <si>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</si>
  <si>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</si>
  <si>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</si>
  <si>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</si>
  <si>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</si>
  <si>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</si>
  <si>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</si>
  <si>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</si>
  <si>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</si>
  <si>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</si>
  <si>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</si>
  <si>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</si>
  <si>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</si>
  <si>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</si>
  <si>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</si>
  <si>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</si>
  <si>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</si>
  <si>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</si>
  <si>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</si>
  <si>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</si>
  <si>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</si>
  <si>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</si>
  <si>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</si>
  <si>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</si>
  <si>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</si>
  <si>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</si>
  <si>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</si>
  <si>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</si>
  <si>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</si>
  <si>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</si>
  <si>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</si>
  <si>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</si>
  <si>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</si>
  <si>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</si>
  <si>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</si>
  <si>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</si>
  <si>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</si>
  <si>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</si>
  <si>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</si>
  <si>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</si>
  <si>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</si>
  <si>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</si>
  <si>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</si>
  <si>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</si>
  <si>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</si>
  <si>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</si>
  <si>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</si>
  <si>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</si>
  <si>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</si>
  <si>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</si>
  <si>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</si>
  <si>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</si>
  <si>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</si>
  <si>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</si>
  <si>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</si>
  <si>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</si>
  <si>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</si>
  <si>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</si>
  <si>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</si>
  <si>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</si>
  <si>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</si>
  <si>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</si>
  <si>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</si>
  <si>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</si>
  <si>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</si>
  <si>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</si>
  <si>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</si>
  <si>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</si>
  <si>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</si>
  <si>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</si>
  <si>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</si>
  <si>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</si>
  <si>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</si>
  <si>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</si>
  <si>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</si>
  <si>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</si>
  <si>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</si>
  <si>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</si>
  <si>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</si>
  <si>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</si>
  <si>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</si>
  <si>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</si>
  <si>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</si>
  <si>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</si>
  <si>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</si>
  <si>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</si>
  <si>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</si>
  <si>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</si>
  <si>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</si>
  <si>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</si>
  <si>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</si>
  <si>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</si>
  <si>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</si>
  <si>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</si>
  <si>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</si>
  <si>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</si>
  <si>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</si>
  <si>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</si>
  <si>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</si>
  <si>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</si>
  <si>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</si>
  <si>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</si>
  <si>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</si>
  <si>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</si>
  <si>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</si>
  <si>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</si>
  <si>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</si>
  <si>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</si>
  <si>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</si>
  <si>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</si>
  <si>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</si>
  <si>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</si>
  <si>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</si>
  <si>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</si>
  <si>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</si>
  <si>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</si>
  <si>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</si>
  <si>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</si>
  <si>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</si>
  <si>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</si>
  <si>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</si>
  <si>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</si>
  <si>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</si>
  <si>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</si>
  <si>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</si>
  <si>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</si>
  <si>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</si>
  <si>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</si>
  <si>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</si>
  <si>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</si>
  <si>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</si>
  <si>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</si>
  <si>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</si>
  <si>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</si>
  <si>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</si>
  <si>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</si>
  <si>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</si>
  <si>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</si>
  <si>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</si>
  <si>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</si>
  <si>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</si>
  <si>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</si>
  <si>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</si>
  <si>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</si>
  <si>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</si>
  <si>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</si>
  <si>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</si>
  <si>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</si>
  <si>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</si>
  <si>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</si>
  <si>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</si>
  <si>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</si>
  <si>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</si>
  <si>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</si>
  <si>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</si>
  <si>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</si>
  <si>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</si>
  <si>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</si>
  <si>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</si>
  <si>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</si>
  <si>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</si>
  <si>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</si>
  <si>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</si>
  <si>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</si>
  <si>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</si>
  <si>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</si>
  <si>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</si>
  <si>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</si>
  <si>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</si>
  <si>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</si>
  <si>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</si>
  <si>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</si>
  <si>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</si>
  <si>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</si>
  <si>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</si>
  <si>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</si>
  <si>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</si>
  <si>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</si>
  <si>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</si>
  <si>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</si>
  <si>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</si>
  <si>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</si>
  <si>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</si>
  <si>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</si>
  <si>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</si>
  <si>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</si>
  <si>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</si>
  <si>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</si>
  <si>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</si>
  <si>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</si>
  <si>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</si>
  <si>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</si>
  <si>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</si>
  <si>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</si>
  <si>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</si>
  <si>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</si>
  <si>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</si>
  <si>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</si>
  <si>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</si>
  <si>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</si>
  <si>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</si>
  <si>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</si>
  <si>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</si>
  <si>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</si>
  <si>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</si>
  <si>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</si>
  <si>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</si>
  <si>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</si>
  <si>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</si>
  <si>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</si>
  <si>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</si>
  <si>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</si>
  <si>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</si>
  <si>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</si>
  <si>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</si>
  <si>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</si>
  <si>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</si>
  <si>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</si>
  <si>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</si>
  <si>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</si>
  <si>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</si>
  <si>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</si>
  <si>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</si>
  <si>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</si>
  <si>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</si>
  <si>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</si>
  <si>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</si>
  <si>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</si>
  <si>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</si>
  <si>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</si>
  <si>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</si>
  <si>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</si>
  <si>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</si>
  <si>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</si>
  <si>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</si>
  <si>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</si>
  <si>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</si>
  <si>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</si>
  <si>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</si>
  <si>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</si>
  <si>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</si>
  <si>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</si>
  <si>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</si>
  <si>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</si>
  <si>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</si>
  <si>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</si>
  <si>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</si>
  <si>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</si>
  <si>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</si>
  <si>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</si>
  <si>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</si>
  <si>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</si>
  <si>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</si>
  <si>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</si>
  <si>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</si>
  <si>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</si>
  <si>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</si>
  <si>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</si>
  <si>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</si>
  <si>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</si>
  <si>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</si>
  <si>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</si>
  <si>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</si>
  <si>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</si>
  <si>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</si>
  <si>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</si>
  <si>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</si>
  <si>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</si>
  <si>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</si>
  <si>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</si>
  <si>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</si>
  <si>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</si>
  <si>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</si>
  <si>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</si>
  <si>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</si>
  <si>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</si>
  <si>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</si>
  <si>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</si>
  <si>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</si>
  <si>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</si>
  <si>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</si>
  <si>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</si>
  <si>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</si>
  <si>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</si>
  <si>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</si>
  <si>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</si>
  <si>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</si>
  <si>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</si>
  <si>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</si>
  <si>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</si>
  <si>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</si>
  <si>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</si>
  <si>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</si>
  <si>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</si>
  <si>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</si>
  <si>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</si>
  <si>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</si>
  <si>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</si>
  <si>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</si>
  <si>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</si>
  <si>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</si>
  <si>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</si>
  <si>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</si>
  <si>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</si>
  <si>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</si>
  <si>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</si>
  <si>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</si>
  <si>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</si>
  <si>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</si>
  <si>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</si>
  <si>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</si>
  <si>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</si>
  <si>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</si>
  <si>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</si>
  <si>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</si>
  <si>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</si>
  <si>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</si>
  <si>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</si>
  <si>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</si>
  <si>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</si>
  <si>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</si>
  <si>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</si>
  <si>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</si>
  <si>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</si>
  <si>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</si>
  <si>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</si>
  <si>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</si>
  <si>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</si>
  <si>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</si>
  <si>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</si>
  <si>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</si>
  <si>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</si>
  <si>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</si>
  <si>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</si>
  <si>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</si>
  <si>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</si>
  <si>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</si>
  <si>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</si>
  <si>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</si>
  <si>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</si>
  <si>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</si>
  <si>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</si>
  <si>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</si>
  <si>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</si>
  <si>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</si>
  <si>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</si>
  <si>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</si>
  <si>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</si>
  <si>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</si>
  <si>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</si>
  <si>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</si>
  <si>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</si>
  <si>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</si>
  <si>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</si>
  <si>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</si>
  <si>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</si>
  <si>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</si>
  <si>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</si>
  <si>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</si>
  <si>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</si>
  <si>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</si>
  <si>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</si>
  <si>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</si>
  <si>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</si>
  <si>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</si>
  <si>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</si>
  <si>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</si>
  <si>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</si>
  <si>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</si>
  <si>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</si>
  <si>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</si>
  <si>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</si>
  <si>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</si>
  <si>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</si>
  <si>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</si>
  <si>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</si>
  <si>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</si>
  <si>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</si>
  <si>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</si>
  <si>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</si>
  <si>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</si>
  <si>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</si>
  <si>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</si>
  <si>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</si>
  <si>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</si>
  <si>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</si>
  <si>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</si>
  <si>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</si>
  <si>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</si>
  <si>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</si>
  <si>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</si>
  <si>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</si>
  <si>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</si>
  <si>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</si>
  <si>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</si>
  <si>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</si>
  <si>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</si>
  <si>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</si>
  <si>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</si>
  <si>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</si>
  <si>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</si>
  <si>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</si>
  <si>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</si>
  <si>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</si>
  <si>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</si>
  <si>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</si>
  <si>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</si>
  <si>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</si>
  <si>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</si>
  <si>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</si>
  <si>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</si>
  <si>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</si>
  <si>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</si>
  <si>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</si>
  <si>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</si>
  <si>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</si>
  <si>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</si>
  <si>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</si>
  <si>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</si>
  <si>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</si>
  <si>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</si>
  <si>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</si>
  <si>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</si>
  <si>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</si>
  <si>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</si>
  <si>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</si>
  <si>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</si>
  <si>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</si>
  <si>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</si>
  <si>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</si>
  <si>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</si>
  <si>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</si>
  <si>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</si>
  <si>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</si>
  <si>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</si>
  <si>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</si>
  <si>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</si>
  <si>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</si>
  <si>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</si>
  <si>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</si>
  <si>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</si>
  <si>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</si>
  <si>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</si>
  <si>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</si>
  <si>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</si>
  <si>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</si>
  <si>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</si>
  <si>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</si>
  <si>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</si>
  <si>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</si>
  <si>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</si>
  <si>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</si>
  <si>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</si>
  <si>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</si>
  <si>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</si>
  <si>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</si>
  <si>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</si>
  <si>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</si>
  <si>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</si>
  <si>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</si>
  <si>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</si>
  <si>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</si>
  <si>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</si>
  <si>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</si>
  <si>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</si>
  <si>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</si>
  <si>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</si>
  <si>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</si>
  <si>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</si>
  <si>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</si>
  <si>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</si>
  <si>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</si>
  <si>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</si>
  <si>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</si>
  <si>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</si>
  <si>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</si>
  <si>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</si>
  <si>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</si>
  <si>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</si>
  <si>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</si>
  <si>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</si>
  <si>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</si>
  <si>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</si>
  <si>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</si>
  <si>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</si>
  <si>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</si>
  <si>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</si>
  <si>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</si>
  <si>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</si>
  <si>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</si>
  <si>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</si>
  <si>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</si>
  <si>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</si>
  <si>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</si>
  <si>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</si>
  <si>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</si>
  <si>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</si>
  <si>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</si>
  <si>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</si>
  <si>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</si>
  <si>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</si>
  <si>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</si>
  <si>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</si>
  <si>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</si>
  <si>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</si>
  <si>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</si>
  <si>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</si>
  <si>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</si>
  <si>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</si>
  <si>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</si>
  <si>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</si>
  <si>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</si>
  <si>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</si>
  <si>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</si>
  <si>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</si>
  <si>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</si>
  <si>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</si>
  <si>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</si>
  <si>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</si>
  <si>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</si>
  <si>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</si>
  <si>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</si>
  <si>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</si>
  <si>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</si>
  <si>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</si>
  <si>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</si>
  <si>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</si>
  <si>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</si>
  <si>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</si>
  <si>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</si>
  <si>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</si>
  <si>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</si>
  <si>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</si>
  <si>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</si>
  <si>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</si>
  <si>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</si>
  <si>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</si>
  <si>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</si>
  <si>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</si>
  <si>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</si>
  <si>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</si>
  <si>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</si>
  <si>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</si>
  <si>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</si>
  <si>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</si>
  <si>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</si>
  <si>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</si>
  <si>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</si>
  <si>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</si>
  <si>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</si>
  <si>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</si>
  <si>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</si>
  <si>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</si>
  <si>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</si>
  <si>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</si>
  <si>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</si>
  <si>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</si>
  <si>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</si>
  <si>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</si>
  <si>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</si>
  <si>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</si>
  <si>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</si>
  <si>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</si>
  <si>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</si>
  <si>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</si>
  <si>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</si>
  <si>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</si>
  <si>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</si>
  <si>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</si>
  <si>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</si>
  <si>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</si>
  <si>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</si>
  <si>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</si>
  <si>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</si>
  <si>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</si>
  <si>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</si>
  <si>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</si>
  <si>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</si>
  <si>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</si>
  <si>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</si>
  <si>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</si>
  <si>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</si>
  <si>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</si>
  <si>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</si>
  <si>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</si>
  <si>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</si>
  <si>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</si>
  <si>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</si>
  <si>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</si>
  <si>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</si>
  <si>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</si>
  <si>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</si>
  <si>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</si>
  <si>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</si>
  <si>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</si>
  <si>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</si>
  <si>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</si>
  <si>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</si>
  <si>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</si>
  <si>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</si>
  <si>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</si>
  <si>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</si>
  <si>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</si>
  <si>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</si>
  <si>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</si>
  <si>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</si>
  <si>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</si>
  <si>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</si>
  <si>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</si>
  <si>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</si>
  <si>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</si>
  <si>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</si>
  <si>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</si>
  <si>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</si>
  <si>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</si>
  <si>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</si>
  <si>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</si>
  <si>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</si>
  <si>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</si>
  <si>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</si>
  <si>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</si>
  <si>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</si>
  <si>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</si>
  <si>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</si>
  <si>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</si>
  <si>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</si>
  <si>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</si>
  <si>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</si>
  <si>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</si>
  <si>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</si>
  <si>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</si>
  <si>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</si>
  <si>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</si>
  <si>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</si>
  <si>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</si>
  <si>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</si>
  <si>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</si>
  <si>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</si>
  <si>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</si>
  <si>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</si>
  <si>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</si>
  <si>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</si>
  <si>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</si>
  <si>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</si>
  <si>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</si>
  <si>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</si>
  <si>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</si>
  <si>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</si>
  <si>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</si>
  <si>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</si>
  <si>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</si>
  <si>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</si>
  <si>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</si>
  <si>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</si>
  <si>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</si>
  <si>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</si>
  <si>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</si>
  <si>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</si>
  <si>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</si>
  <si>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</si>
  <si>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</si>
  <si>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</si>
  <si>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</si>
  <si>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</si>
  <si>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</si>
  <si>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</si>
  <si>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</si>
  <si>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</si>
  <si>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</si>
  <si>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</si>
  <si>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</si>
  <si>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</si>
  <si>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</si>
  <si>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</si>
  <si>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</si>
  <si>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</si>
  <si>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</si>
  <si>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</si>
  <si>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</si>
  <si>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</si>
  <si>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</si>
  <si>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</si>
  <si>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</si>
  <si>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</si>
  <si>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</si>
  <si>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</si>
  <si>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</si>
  <si>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</si>
  <si>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</si>
  <si>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</si>
  <si>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</si>
  <si>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</si>
  <si>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</si>
  <si>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</si>
  <si>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</si>
  <si>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</si>
  <si>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</si>
  <si>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</si>
  <si>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</si>
  <si>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</si>
  <si>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</si>
  <si>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</si>
  <si>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</si>
  <si>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</si>
  <si>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</si>
  <si>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</si>
  <si>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</si>
  <si>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</si>
  <si>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</si>
  <si>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</si>
  <si>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</si>
  <si>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</si>
  <si>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</si>
  <si>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</si>
  <si>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</si>
  <si>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</si>
  <si>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</si>
  <si>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</si>
  <si>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</si>
  <si>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</si>
  <si>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</si>
  <si>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</si>
  <si>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</si>
  <si>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</si>
  <si>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</si>
  <si>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</si>
  <si>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</si>
  <si>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</si>
  <si>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</si>
  <si>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</si>
  <si>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</si>
  <si>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</si>
  <si>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</si>
  <si>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</si>
  <si>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</si>
  <si>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</si>
  <si>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</si>
  <si>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</si>
  <si>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</si>
  <si>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</si>
  <si>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</si>
  <si>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</si>
  <si>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</si>
  <si>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</si>
  <si>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</si>
  <si>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</si>
  <si>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</si>
  <si>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</si>
  <si>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</si>
  <si>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</si>
  <si>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</si>
  <si>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</si>
  <si>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</si>
  <si>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</si>
  <si>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</si>
  <si>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</si>
  <si>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</si>
  <si>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</si>
  <si>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</si>
  <si>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</si>
  <si>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</si>
  <si>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</si>
  <si>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</si>
  <si>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</si>
  <si>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</si>
  <si>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</si>
  <si>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</si>
  <si>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</si>
  <si>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</si>
  <si>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</si>
  <si>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</si>
  <si>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</si>
  <si>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</si>
  <si>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</si>
  <si>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</si>
  <si>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</si>
  <si>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</si>
  <si>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</si>
  <si>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</si>
  <si>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</si>
  <si>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</si>
  <si>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</si>
  <si>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</si>
  <si>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</si>
  <si>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</si>
  <si>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</si>
  <si>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</si>
  <si>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</si>
  <si>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</si>
  <si>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</si>
  <si>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</si>
  <si>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</si>
  <si>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</si>
  <si>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</si>
  <si>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</si>
  <si>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</si>
  <si>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</si>
  <si>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</si>
  <si>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</si>
  <si>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</si>
  <si>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</si>
  <si>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</si>
  <si>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</si>
  <si>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</si>
  <si>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</si>
  <si>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</si>
  <si>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</si>
  <si>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</si>
  <si>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</si>
  <si>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</si>
  <si>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</si>
  <si>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</si>
  <si>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</si>
  <si>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</si>
  <si>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</si>
  <si>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</si>
  <si>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</si>
  <si>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</si>
  <si>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</si>
  <si>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</si>
  <si>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</si>
  <si>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</si>
  <si>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</si>
  <si>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</si>
  <si>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</si>
  <si>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</si>
  <si>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</si>
  <si>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</si>
  <si>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</si>
  <si>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</si>
  <si>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</si>
  <si>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</si>
  <si>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</si>
  <si>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</si>
  <si>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</si>
  <si>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</si>
  <si>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</si>
  <si>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</si>
  <si>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</si>
  <si>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</si>
  <si>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</si>
  <si>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</si>
  <si>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</si>
  <si>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</si>
  <si>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</si>
  <si>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</si>
  <si>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</si>
  <si>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</si>
  <si>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</si>
  <si>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</si>
  <si>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</si>
  <si>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</si>
  <si>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</si>
  <si>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</si>
  <si>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</si>
  <si>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</si>
  <si>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</si>
  <si>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</si>
  <si>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</si>
  <si>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</si>
  <si>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</si>
  <si>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</si>
  <si>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</si>
  <si>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</si>
  <si>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</si>
  <si>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</si>
  <si>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</si>
  <si>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</si>
  <si>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</si>
  <si>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</si>
  <si>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</si>
  <si>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</si>
  <si>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</si>
  <si>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</si>
  <si>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</si>
  <si>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</si>
  <si>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</si>
  <si>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</si>
  <si>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</si>
  <si>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</si>
  <si>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</si>
  <si>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</si>
  <si>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</si>
  <si>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</si>
  <si>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</si>
  <si>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</si>
  <si>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</si>
  <si>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</si>
  <si>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</si>
  <si>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</si>
  <si>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</si>
  <si>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</si>
  <si>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</si>
  <si>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</si>
  <si>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</si>
  <si>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</si>
  <si>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</si>
  <si>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</si>
  <si>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</si>
  <si>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</si>
  <si>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</si>
  <si>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</si>
  <si>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</si>
  <si>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</si>
  <si>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</si>
  <si>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</si>
  <si>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</si>
  <si>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</si>
  <si>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</si>
  <si>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</si>
  <si>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</si>
  <si>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</si>
  <si>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</si>
  <si>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</si>
  <si>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</si>
  <si>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</si>
  <si>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</si>
  <si>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</si>
  <si>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</si>
  <si>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</si>
  <si>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</si>
  <si>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</si>
  <si>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</si>
  <si>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</si>
  <si>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</si>
  <si>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</si>
  <si>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</si>
  <si>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</si>
  <si>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</si>
  <si>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</si>
  <si>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</si>
  <si>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</si>
  <si>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</si>
  <si>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</si>
  <si>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</si>
  <si>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</si>
  <si>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</si>
  <si>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</si>
  <si>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</si>
  <si>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</si>
  <si>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</si>
  <si>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</si>
  <si>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</si>
  <si>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</si>
  <si>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</si>
  <si>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</si>
  <si>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</si>
  <si>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</si>
  <si>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</si>
  <si>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</si>
  <si>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</si>
  <si>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</si>
  <si>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</si>
  <si>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</si>
  <si>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</si>
  <si>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</si>
  <si>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</si>
  <si>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</si>
  <si>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</si>
  <si>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</si>
  <si>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</si>
  <si>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</si>
  <si>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</si>
  <si>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</si>
  <si>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</si>
  <si>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</si>
  <si>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</si>
  <si>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</si>
  <si>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</si>
  <si>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</si>
  <si>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</si>
  <si>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</si>
  <si>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</si>
  <si>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</si>
  <si>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</si>
  <si>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</si>
  <si>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</si>
  <si>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</si>
  <si>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</si>
  <si>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</si>
  <si>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</si>
  <si>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</si>
  <si>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</si>
  <si>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</si>
  <si>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</si>
  <si>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</si>
  <si>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</si>
  <si>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</si>
  <si>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</si>
  <si>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</si>
  <si>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</si>
  <si>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</si>
  <si>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</si>
  <si>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</si>
  <si>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</si>
  <si>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</si>
  <si>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</si>
  <si>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</si>
  <si>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</si>
  <si>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</si>
  <si>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</si>
  <si>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</si>
  <si>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</si>
  <si>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</si>
  <si>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</si>
  <si>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</si>
  <si>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</si>
  <si>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</si>
  <si>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</si>
  <si>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</si>
  <si>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</si>
  <si>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</si>
  <si>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</si>
  <si>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</si>
  <si>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</si>
  <si>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</si>
  <si>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</si>
  <si>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</si>
  <si>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</si>
  <si>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</si>
  <si>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</si>
  <si>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</si>
  <si>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</si>
  <si>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</si>
  <si>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</si>
  <si>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</si>
  <si>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</si>
  <si>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</si>
  <si>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</si>
  <si>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</si>
  <si>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</si>
  <si>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</si>
  <si>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</si>
  <si>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</si>
  <si>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</si>
  <si>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</si>
  <si>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</si>
  <si>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</si>
  <si>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</si>
  <si>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</si>
  <si>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</si>
  <si>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</si>
  <si>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</si>
  <si>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</si>
  <si>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</si>
  <si>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</si>
  <si>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</si>
  <si>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</si>
  <si>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</si>
  <si>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</si>
  <si>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</si>
  <si>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</si>
  <si>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</si>
  <si>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</si>
  <si>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</si>
  <si>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</si>
  <si>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</si>
  <si>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</si>
  <si>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</si>
  <si>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</si>
  <si>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</si>
  <si>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</si>
  <si>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</si>
  <si>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</si>
  <si>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</si>
  <si>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</si>
  <si>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</si>
  <si>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</si>
  <si>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</si>
  <si>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</si>
  <si>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</si>
  <si>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</si>
  <si>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</si>
  <si>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</si>
  <si>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</si>
  <si>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</si>
  <si>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</si>
  <si>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</si>
  <si>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</si>
  <si>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</si>
  <si>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</si>
  <si>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</si>
  <si>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</si>
  <si>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</si>
  <si>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</si>
  <si>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</si>
  <si>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</si>
  <si>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</si>
  <si>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</si>
  <si>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</si>
  <si>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</si>
  <si>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</si>
  <si>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</si>
  <si>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</si>
  <si>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</si>
  <si>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</si>
  <si>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</si>
  <si>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</si>
  <si>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</si>
  <si>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</si>
  <si>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</si>
  <si>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</si>
  <si>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</si>
  <si>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</si>
  <si>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</si>
  <si>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</si>
  <si>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</si>
  <si>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</si>
  <si>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</si>
  <si>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</si>
  <si>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</si>
  <si>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</si>
  <si>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</si>
  <si>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</si>
  <si>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</si>
  <si>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</si>
  <si>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</si>
  <si>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</si>
  <si>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</si>
  <si>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</si>
  <si>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</si>
  <si>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</si>
  <si>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</si>
  <si>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</si>
  <si>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</si>
  <si>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</si>
  <si>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</si>
  <si>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</si>
  <si>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</si>
  <si>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</si>
  <si>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</si>
  <si>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</si>
  <si>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</si>
  <si>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</si>
  <si>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</si>
  <si>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</si>
  <si>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</si>
  <si>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</si>
  <si>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</si>
  <si>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</si>
  <si>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</si>
  <si>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</si>
  <si>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</si>
  <si>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</si>
  <si>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</si>
  <si>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</si>
  <si>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</si>
  <si>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</si>
  <si>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</si>
  <si>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</si>
  <si>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</si>
  <si>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</si>
  <si>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</si>
  <si>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</si>
  <si>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</si>
  <si>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</si>
  <si>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</si>
  <si>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</si>
  <si>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</si>
  <si>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</si>
  <si>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</si>
  <si>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</si>
  <si>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</si>
  <si>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</si>
  <si>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</si>
  <si>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</si>
  <si>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</si>
  <si>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</si>
  <si>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</si>
  <si>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</si>
  <si>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</si>
  <si>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</si>
  <si>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</si>
  <si>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</si>
  <si>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</si>
  <si>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</si>
  <si>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</si>
  <si>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</si>
  <si>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</si>
  <si>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</si>
  <si>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</si>
  <si>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</si>
  <si>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</si>
  <si>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</si>
  <si>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</si>
  <si>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</si>
  <si>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</si>
  <si>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</si>
  <si>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</si>
  <si>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</si>
  <si>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</si>
  <si>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</si>
  <si>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</si>
  <si>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</si>
  <si>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</si>
  <si>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</si>
  <si>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</si>
  <si>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</si>
  <si>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</si>
  <si>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</si>
  <si>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</si>
  <si>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</si>
  <si>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</si>
  <si>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</si>
  <si>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</si>
  <si>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</si>
  <si>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</si>
  <si>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</si>
  <si>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</si>
  <si>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</si>
  <si>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</si>
  <si>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</si>
  <si>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</si>
  <si>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</si>
  <si>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</si>
  <si>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</si>
  <si>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</si>
  <si>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</si>
  <si>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</si>
  <si>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</si>
  <si>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</si>
  <si>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</si>
  <si>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</si>
  <si>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</si>
  <si>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</si>
  <si>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</si>
  <si>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</si>
  <si>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</si>
  <si>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</si>
  <si>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</si>
  <si>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</si>
  <si>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</si>
  <si>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</si>
  <si>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</si>
  <si>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</si>
  <si>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</si>
  <si>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</si>
  <si>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</si>
  <si>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</si>
  <si>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</si>
  <si>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</si>
  <si>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</si>
  <si>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</si>
  <si>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</si>
  <si>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</si>
  <si>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</si>
  <si>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</si>
  <si>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</si>
  <si>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</si>
  <si>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</si>
  <si>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</si>
  <si>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</si>
  <si>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</si>
  <si>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</si>
  <si>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</si>
  <si>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</si>
  <si>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</si>
  <si>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</si>
  <si>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</si>
  <si>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</si>
  <si>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</si>
  <si>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</si>
  <si>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</si>
  <si>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</si>
  <si>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</si>
  <si>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</si>
  <si>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</si>
  <si>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</si>
  <si>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</si>
  <si>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</si>
  <si>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</si>
  <si>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</si>
  <si>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</si>
  <si>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</si>
  <si>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</si>
  <si>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</si>
  <si>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</si>
  <si>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</si>
  <si>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</si>
  <si>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</si>
  <si>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</si>
  <si>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</si>
  <si>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</si>
  <si>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</si>
  <si>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</si>
  <si>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</si>
  <si>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</si>
  <si>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</si>
  <si>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</si>
  <si>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</si>
  <si>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</si>
  <si>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</si>
  <si>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</si>
  <si>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</si>
  <si>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</si>
  <si>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</si>
  <si>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</si>
  <si>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</si>
  <si>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</si>
  <si>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</si>
  <si>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</si>
  <si>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</si>
  <si>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</si>
  <si>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</si>
  <si>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</si>
  <si>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</si>
  <si>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</si>
  <si>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</si>
  <si>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</si>
  <si>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</si>
  <si>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</si>
  <si>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</si>
  <si>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</si>
  <si>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</si>
  <si>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</si>
  <si>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</si>
  <si>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</si>
  <si>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</si>
  <si>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</si>
  <si>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</si>
  <si>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</si>
  <si>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</si>
  <si>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</si>
  <si>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</si>
  <si>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</si>
  <si>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</si>
  <si>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</si>
  <si>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</si>
  <si>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</si>
  <si>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</si>
  <si>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</si>
  <si>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</si>
  <si>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</si>
  <si>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</si>
  <si>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</si>
  <si>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</si>
  <si>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</si>
  <si>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</si>
  <si>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</si>
  <si>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</si>
  <si>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</si>
  <si>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</si>
  <si>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</si>
  <si>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</si>
  <si>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</si>
  <si>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</si>
  <si>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</si>
  <si>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</si>
  <si>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</si>
  <si>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</si>
  <si>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</si>
  <si>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</si>
  <si>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</si>
  <si>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</si>
  <si>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</si>
  <si>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</si>
  <si>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</si>
  <si>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</si>
  <si>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</si>
  <si>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</si>
  <si>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</si>
  <si>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</si>
  <si>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</si>
  <si>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</si>
  <si>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</si>
  <si>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</si>
  <si>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</si>
  <si>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</si>
  <si>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</si>
  <si>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</si>
  <si>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</si>
  <si>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</si>
  <si>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</si>
  <si>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</si>
  <si>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</si>
  <si>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</si>
  <si>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</si>
  <si>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</si>
  <si>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</si>
  <si>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</si>
  <si>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</si>
  <si>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</si>
  <si>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</si>
  <si>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</si>
  <si>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</si>
  <si>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</si>
  <si>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</si>
  <si>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</si>
  <si>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</si>
  <si>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</si>
  <si>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</si>
  <si>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</si>
  <si>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</si>
  <si>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</si>
  <si>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</si>
  <si>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</si>
  <si>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</si>
  <si>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</si>
  <si>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</si>
  <si>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</si>
  <si>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</si>
  <si>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</si>
  <si>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</si>
  <si>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</si>
  <si>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</si>
  <si>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</si>
  <si>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</si>
  <si>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</si>
  <si>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</si>
  <si>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</si>
  <si>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</si>
  <si>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</si>
  <si>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</si>
  <si>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</si>
  <si>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</si>
  <si>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</si>
  <si>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</si>
  <si>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</si>
  <si>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</si>
  <si>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</si>
  <si>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</si>
  <si>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</si>
  <si>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</si>
  <si>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</si>
  <si>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</si>
  <si>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</si>
  <si>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</si>
  <si>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</si>
  <si>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</si>
  <si>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</si>
  <si>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</si>
  <si>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</si>
  <si>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</si>
  <si>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</si>
  <si>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</si>
  <si>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</si>
  <si>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</si>
  <si>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</si>
  <si>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</si>
  <si>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</si>
  <si>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</si>
  <si>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</si>
  <si>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</si>
  <si>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</si>
  <si>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</si>
  <si>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</si>
  <si>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</si>
  <si>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</si>
  <si>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</si>
  <si>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</si>
  <si>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</si>
  <si>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</si>
  <si>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</si>
  <si>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</si>
  <si>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</si>
  <si>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</si>
  <si>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</si>
  <si>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</si>
  <si>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</si>
  <si>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</si>
  <si>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</si>
  <si>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</si>
  <si>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</si>
  <si>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</si>
  <si>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</si>
  <si>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</si>
  <si>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</si>
  <si>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</si>
  <si>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</si>
  <si>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</si>
  <si>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</si>
  <si>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</si>
  <si>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</si>
  <si>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</si>
  <si>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</si>
  <si>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</si>
  <si>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</si>
  <si>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</si>
  <si>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</si>
  <si>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</si>
  <si>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</si>
  <si>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</si>
  <si>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</si>
  <si>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</si>
  <si>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</si>
  <si>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</si>
  <si>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</si>
  <si>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</si>
  <si>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</si>
  <si>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</si>
  <si>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</si>
  <si>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</si>
  <si>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</si>
  <si>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</si>
  <si>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</si>
  <si>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</si>
  <si>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</si>
  <si>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</si>
  <si>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</si>
  <si>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</si>
  <si>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</si>
  <si>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</si>
  <si>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</si>
  <si>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</si>
  <si>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</si>
  <si>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</si>
  <si>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</si>
  <si>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</si>
  <si>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</si>
  <si>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</si>
  <si>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</si>
  <si>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</si>
  <si>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</si>
  <si>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</si>
  <si>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</si>
  <si>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</si>
  <si>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</si>
  <si>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</si>
  <si>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</si>
  <si>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</si>
  <si>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</si>
  <si>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</si>
  <si>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</si>
  <si>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</si>
  <si>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</si>
  <si>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</si>
  <si>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</si>
  <si>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</si>
  <si>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</si>
  <si>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</si>
  <si>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</si>
  <si>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</si>
  <si>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</si>
  <si>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</si>
  <si>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</si>
  <si>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</si>
  <si>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</si>
  <si>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</si>
  <si>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</si>
  <si>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</si>
  <si>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</si>
  <si>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</si>
  <si>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</si>
  <si>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</si>
  <si>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</si>
  <si>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</si>
  <si>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</si>
  <si>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</si>
  <si>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</si>
  <si>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</si>
  <si>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</si>
  <si>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</si>
  <si>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</si>
  <si>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</si>
  <si>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</si>
  <si>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</si>
  <si>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</si>
  <si>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</si>
  <si>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</si>
  <si>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</si>
  <si>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</si>
  <si>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</si>
  <si>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</si>
  <si>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</si>
  <si>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</si>
  <si>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</si>
  <si>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</si>
  <si>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</si>
  <si>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</si>
  <si>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</si>
  <si>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</si>
  <si>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</si>
  <si>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</si>
  <si>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</si>
  <si>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</si>
  <si>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</si>
  <si>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</si>
  <si>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</si>
  <si>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</si>
  <si>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</si>
  <si>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</si>
  <si>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</si>
  <si>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</si>
  <si>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</si>
  <si>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</si>
  <si>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</si>
  <si>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</si>
  <si>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</si>
  <si>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</si>
  <si>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</si>
  <si>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</si>
  <si>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</si>
  <si>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</si>
  <si>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</si>
  <si>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</si>
  <si>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</si>
  <si>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</si>
  <si>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</si>
  <si>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</si>
  <si>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</si>
  <si>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</si>
  <si>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</si>
  <si>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</si>
  <si>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</si>
  <si>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</si>
  <si>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</si>
  <si>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</si>
  <si>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</si>
  <si>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</si>
  <si>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</si>
  <si>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</si>
  <si>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</si>
  <si>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</si>
  <si>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</si>
  <si>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</si>
  <si>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</si>
  <si>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</si>
  <si>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</si>
  <si>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</si>
  <si>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</si>
  <si>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</si>
  <si>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</si>
  <si>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</si>
  <si>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</si>
  <si>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</si>
  <si>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</si>
  <si>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</si>
  <si>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</si>
  <si>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</si>
  <si>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</si>
  <si>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</si>
  <si>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</si>
  <si>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</si>
  <si>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</si>
  <si>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</si>
  <si>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</si>
  <si>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</si>
  <si>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</si>
  <si>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</si>
  <si>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</si>
  <si>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</si>
  <si>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</si>
  <si>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</si>
  <si>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</si>
  <si>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</si>
  <si>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</si>
  <si>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</si>
  <si>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</si>
  <si>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</si>
  <si>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</si>
  <si>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</si>
  <si>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</si>
  <si>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</si>
  <si>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</si>
  <si>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</si>
  <si>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</si>
  <si>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</si>
  <si>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</si>
  <si>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</si>
  <si>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</si>
  <si>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</si>
  <si>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</si>
  <si>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</si>
  <si>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</si>
  <si>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</si>
  <si>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</si>
  <si>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</si>
  <si>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</si>
  <si>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</si>
  <si>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</si>
  <si>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</si>
  <si>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</si>
  <si>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</si>
  <si>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</si>
  <si>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</si>
  <si>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</si>
  <si>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</si>
  <si>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</si>
  <si>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</si>
  <si>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</si>
  <si>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</si>
  <si>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</si>
  <si>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</si>
  <si>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</si>
  <si>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</si>
  <si>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</si>
  <si>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</si>
  <si>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</si>
  <si>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</si>
  <si>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</si>
  <si>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</si>
  <si>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</si>
  <si>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</si>
  <si>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</si>
  <si>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</si>
  <si>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</si>
  <si>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</si>
  <si>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</si>
  <si>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</si>
  <si>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</si>
  <si>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</si>
  <si>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</si>
  <si>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</si>
  <si>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</si>
  <si>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</si>
  <si>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</si>
  <si>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</si>
  <si>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</si>
  <si>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</si>
  <si>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</si>
  <si>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</si>
  <si>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</si>
  <si>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</si>
  <si>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</si>
  <si>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</si>
  <si>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</si>
  <si>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</si>
  <si>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</si>
  <si>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</si>
  <si>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</si>
  <si>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</si>
  <si>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</si>
  <si>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</si>
  <si>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</si>
  <si>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</si>
  <si>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</si>
  <si>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</si>
  <si>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</si>
  <si>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</si>
  <si>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</si>
  <si>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</si>
  <si>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</si>
  <si>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</si>
  <si>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</si>
  <si>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</si>
  <si>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</si>
  <si>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</si>
  <si>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</si>
  <si>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</si>
  <si>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</si>
  <si>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</si>
  <si>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</si>
  <si>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</si>
  <si>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</si>
  <si>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</si>
  <si>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</si>
  <si>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</si>
  <si>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</si>
  <si>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</si>
  <si>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</si>
  <si>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</si>
  <si>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</si>
  <si>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</si>
  <si>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</si>
  <si>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</si>
  <si>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</si>
  <si>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</si>
  <si>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</si>
  <si>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</si>
  <si>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</si>
  <si>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</si>
  <si>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</si>
  <si>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</si>
  <si>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</si>
  <si>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</si>
  <si>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</si>
  <si>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</si>
  <si>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</si>
  <si>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</si>
  <si>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</si>
  <si>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</si>
  <si>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</si>
  <si>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</si>
  <si>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</si>
  <si>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</si>
  <si>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</si>
  <si>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</si>
  <si>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</si>
  <si>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</si>
  <si>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</si>
  <si>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</si>
  <si>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</si>
  <si>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</si>
  <si>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</si>
  <si>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</si>
  <si>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</si>
  <si>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</si>
  <si>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</si>
  <si>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</si>
  <si>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</si>
  <si>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</si>
  <si>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</si>
  <si>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</si>
  <si>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</si>
  <si>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</si>
  <si>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</si>
  <si>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</si>
  <si>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</si>
  <si>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</si>
  <si>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</si>
  <si>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</si>
  <si>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</si>
  <si>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</si>
  <si>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</si>
  <si>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</si>
  <si>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</si>
  <si>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</si>
  <si>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</si>
  <si>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</si>
  <si>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</si>
  <si>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</si>
  <si>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</si>
  <si>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</si>
  <si>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</si>
  <si>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</si>
  <si>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</si>
  <si>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</si>
  <si>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</si>
  <si>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</si>
  <si>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</si>
  <si>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</si>
  <si>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</si>
  <si>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</si>
  <si>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</si>
  <si>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</si>
  <si>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</si>
  <si>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</si>
  <si>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</si>
  <si>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</si>
  <si>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</si>
  <si>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</si>
  <si>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</si>
  <si>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</si>
  <si>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</si>
  <si>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</si>
  <si>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</si>
  <si>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</si>
  <si>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</si>
  <si>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</si>
  <si>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</si>
  <si>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</si>
  <si>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</si>
  <si>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</si>
  <si>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</si>
  <si>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</si>
  <si>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</si>
  <si>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</si>
  <si>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</si>
  <si>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</si>
  <si>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</si>
  <si>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</si>
  <si>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</si>
  <si>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</si>
  <si>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</si>
  <si>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</si>
  <si>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</si>
  <si>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</si>
  <si>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</si>
  <si>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</si>
  <si>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</si>
  <si>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</si>
  <si>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</si>
  <si>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</si>
  <si>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</si>
  <si>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</si>
  <si>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</si>
  <si>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</si>
  <si>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</si>
  <si>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</si>
  <si>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</si>
  <si>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</si>
  <si>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</si>
  <si>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</si>
  <si>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</si>
  <si>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</si>
  <si>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</si>
  <si>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</si>
  <si>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</si>
  <si>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</si>
  <si>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</si>
  <si>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</si>
  <si>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</si>
  <si>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</si>
  <si>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</si>
  <si>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</si>
  <si>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</si>
  <si>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</si>
  <si>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</si>
  <si>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</si>
  <si>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</si>
  <si>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</si>
  <si>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</si>
  <si>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</si>
  <si>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</si>
  <si>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</si>
  <si>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</si>
  <si>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</si>
  <si>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</si>
  <si>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</si>
  <si>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</si>
  <si>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</si>
  <si>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</si>
  <si>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</si>
  <si>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</si>
  <si>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</si>
  <si>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</si>
  <si>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</si>
  <si>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</si>
  <si>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</si>
  <si>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</si>
  <si>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</si>
  <si>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</si>
  <si>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</si>
  <si>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</si>
  <si>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</si>
  <si>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</si>
  <si>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</si>
  <si>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</si>
  <si>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</si>
  <si>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</si>
  <si>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</si>
  <si>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</si>
  <si>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</si>
  <si>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</si>
  <si>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</si>
  <si>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</si>
  <si>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</si>
  <si>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</si>
  <si>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</si>
  <si>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</si>
  <si>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</si>
  <si>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</si>
  <si>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</si>
  <si>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</si>
  <si>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</si>
  <si>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</si>
  <si>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</si>
  <si>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</si>
  <si>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</si>
  <si>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</si>
  <si>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</si>
  <si>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</si>
  <si>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</si>
  <si>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</si>
  <si>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</si>
  <si>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</si>
  <si>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</si>
  <si>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</si>
  <si>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</si>
  <si>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</si>
  <si>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</si>
  <si>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</si>
  <si>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</si>
  <si>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</si>
  <si>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</si>
  <si>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</si>
  <si>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</si>
  <si>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</si>
  <si>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</si>
  <si>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</si>
  <si>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</si>
  <si>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</si>
  <si>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</si>
  <si>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</si>
  <si>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</si>
  <si>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</si>
  <si>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</si>
  <si>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</si>
  <si>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</si>
  <si>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</si>
  <si>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</si>
  <si>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</si>
  <si>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</si>
  <si>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</si>
  <si>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</si>
  <si>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</si>
  <si>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</si>
  <si>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</si>
  <si>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</si>
  <si>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</si>
  <si>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</si>
  <si>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</si>
  <si>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</si>
  <si>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</si>
  <si>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</si>
  <si>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</si>
  <si>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</si>
  <si>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</si>
  <si>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</si>
  <si>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</si>
  <si>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</si>
  <si>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</si>
  <si>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</si>
  <si>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</si>
  <si>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</si>
  <si>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</si>
  <si>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</si>
  <si>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</si>
  <si>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</si>
  <si>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</si>
  <si>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</si>
  <si>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</si>
  <si>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</si>
  <si>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</si>
  <si>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</si>
  <si>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</si>
  <si>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</si>
  <si>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</si>
  <si>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</si>
  <si>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</si>
  <si>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</si>
  <si>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</si>
  <si>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</si>
  <si>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</si>
  <si>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</si>
  <si>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</si>
  <si>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</si>
  <si>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</si>
  <si>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</si>
  <si>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</si>
  <si>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</si>
  <si>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</si>
  <si>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</si>
  <si>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</si>
  <si>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</si>
  <si>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</si>
  <si>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</si>
  <si>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</si>
  <si>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</si>
  <si>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</si>
  <si>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</si>
  <si>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</si>
  <si>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</si>
  <si>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</si>
  <si>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</si>
  <si>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</si>
  <si>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</si>
  <si>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</si>
  <si>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</si>
  <si>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</si>
  <si>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</si>
  <si>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</si>
  <si>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</si>
  <si>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</si>
  <si>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</si>
  <si>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</si>
  <si>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</si>
  <si>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</si>
  <si>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</si>
  <si>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</si>
  <si>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</si>
  <si>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</si>
  <si>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</si>
  <si>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</si>
  <si>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</si>
  <si>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</si>
  <si>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</si>
  <si>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</si>
  <si>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</si>
  <si>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</si>
  <si>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</si>
  <si>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</si>
  <si>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</si>
  <si>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</si>
  <si>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</si>
  <si>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</si>
  <si>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</si>
  <si>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</si>
  <si>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</si>
  <si>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</si>
  <si>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</si>
  <si>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</si>
  <si>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</si>
  <si>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</si>
  <si>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</si>
  <si>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</si>
  <si>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</si>
  <si>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</si>
  <si>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</si>
  <si>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</si>
  <si>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</si>
  <si>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</si>
  <si>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</si>
  <si>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</si>
  <si>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</si>
  <si>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</si>
  <si>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</si>
  <si>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</si>
  <si>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</si>
  <si>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</si>
  <si>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</si>
  <si>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</si>
  <si>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</si>
  <si>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</si>
  <si>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</si>
  <si>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</si>
  <si>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</si>
  <si>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</si>
  <si>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</si>
  <si>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</si>
  <si>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</si>
  <si>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</si>
  <si>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</si>
  <si>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</si>
  <si>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</si>
  <si>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</si>
  <si>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</si>
  <si>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</si>
  <si>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</si>
  <si>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</si>
  <si>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</si>
  <si>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</si>
  <si>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</si>
  <si>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</si>
  <si>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</si>
  <si>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</si>
  <si>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</si>
  <si>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</si>
  <si>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</si>
  <si>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</si>
  <si>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</si>
  <si>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</si>
  <si>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</si>
  <si>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</si>
  <si>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</si>
  <si>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</si>
  <si>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</si>
  <si>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</si>
  <si>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</si>
  <si>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</si>
  <si>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</si>
  <si>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</si>
  <si>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</si>
  <si>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</si>
  <si>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</si>
  <si>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</si>
  <si>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</si>
  <si>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</si>
  <si>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</si>
  <si>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</si>
  <si>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</si>
  <si>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</si>
  <si>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</si>
  <si>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</si>
  <si>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</si>
  <si>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</si>
  <si>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</si>
  <si>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</si>
  <si>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</si>
  <si>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</si>
  <si>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</si>
  <si>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</si>
  <si>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</si>
  <si>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</si>
  <si>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</si>
  <si>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</si>
  <si>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</si>
  <si>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</si>
  <si>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</si>
  <si>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</si>
  <si>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</si>
  <si>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</si>
  <si>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</si>
  <si>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</si>
  <si>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</si>
  <si>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</si>
  <si>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</si>
  <si>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</si>
  <si>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</si>
  <si>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</si>
  <si>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</si>
  <si>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</si>
  <si>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</si>
  <si>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</si>
  <si>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</si>
  <si>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</si>
  <si>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</si>
  <si>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</si>
  <si>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</si>
  <si>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</si>
  <si>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</si>
  <si>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</si>
  <si>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</si>
  <si>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</si>
  <si>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</si>
  <si>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</si>
  <si>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</si>
  <si>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</si>
  <si>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</si>
  <si>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</si>
  <si>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</si>
  <si>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</si>
  <si>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</si>
  <si>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</si>
  <si>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</si>
  <si>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</si>
  <si>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</si>
  <si>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</si>
  <si>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</si>
  <si>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</si>
  <si>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</si>
  <si>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</si>
  <si>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</si>
  <si>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</si>
  <si>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</si>
  <si>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</si>
  <si>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</si>
  <si>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</si>
  <si>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</si>
  <si>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</si>
  <si>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</si>
  <si>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</si>
  <si>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</si>
  <si>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</si>
  <si>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</si>
  <si>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</si>
  <si>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</si>
  <si>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</si>
  <si>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</si>
  <si>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</si>
  <si>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</si>
  <si>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</si>
  <si>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</si>
  <si>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</si>
  <si>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</si>
  <si>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</si>
  <si>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</si>
  <si>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</si>
  <si>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</si>
  <si>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</si>
  <si>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</si>
  <si>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</si>
  <si>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</si>
  <si>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</si>
  <si>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</si>
  <si>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</si>
  <si>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</si>
  <si>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</si>
  <si>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</si>
  <si>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</si>
  <si>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</si>
  <si>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</si>
  <si>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</si>
  <si>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</si>
  <si>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</si>
  <si>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</si>
  <si>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</si>
  <si>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</si>
  <si>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</si>
  <si>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</si>
  <si>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</si>
  <si>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</si>
  <si>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</si>
  <si>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</si>
  <si>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</si>
  <si>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</si>
  <si>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</si>
  <si>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</si>
  <si>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</si>
  <si>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</si>
  <si>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</si>
  <si>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</si>
  <si>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</si>
  <si>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</si>
  <si>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</si>
  <si>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</si>
  <si>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</si>
  <si>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</si>
  <si>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</si>
  <si>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</si>
  <si>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</si>
  <si>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</si>
  <si>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</si>
  <si>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</si>
  <si>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</si>
  <si>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</si>
  <si>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</si>
  <si>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</si>
  <si>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</si>
  <si>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</si>
  <si>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</si>
  <si>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</si>
  <si>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</si>
  <si>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</si>
  <si>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</si>
  <si>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</si>
  <si>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</si>
  <si>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</si>
  <si>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</si>
  <si>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</si>
  <si>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</si>
  <si>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</si>
  <si>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</si>
  <si>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</si>
  <si>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</si>
  <si>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</si>
  <si>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</si>
  <si>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</si>
  <si>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</si>
  <si>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</si>
  <si>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</si>
  <si>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</si>
  <si>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</si>
  <si>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</si>
  <si>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</si>
  <si>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</si>
  <si>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</si>
  <si>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</si>
  <si>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</si>
  <si>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</si>
  <si>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</si>
  <si>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</si>
  <si>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</si>
  <si>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</si>
  <si>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</si>
  <si>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</si>
  <si>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</si>
  <si>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</si>
  <si>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</si>
  <si>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</si>
  <si>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</si>
  <si>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</si>
  <si>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</si>
  <si>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</si>
  <si>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</si>
  <si>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</si>
  <si>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</si>
  <si>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</si>
  <si>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</si>
  <si>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</si>
  <si>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</si>
  <si>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</si>
  <si>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</si>
  <si>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</si>
  <si>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</si>
  <si>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</si>
  <si>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</si>
  <si>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</si>
  <si>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</si>
  <si>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</si>
  <si>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</si>
  <si>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</si>
  <si>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</si>
  <si>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</si>
  <si>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</si>
  <si>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</si>
  <si>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</si>
  <si>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</si>
  <si>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</si>
  <si>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</si>
  <si>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</si>
  <si>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</si>
  <si>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</si>
  <si>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</si>
  <si>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</si>
  <si>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</si>
  <si>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</si>
  <si>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</si>
  <si>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</si>
  <si>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</si>
  <si>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</si>
  <si>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</si>
  <si>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</si>
  <si>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</si>
  <si>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</si>
  <si>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</si>
  <si>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</si>
  <si>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</si>
  <si>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</si>
  <si>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</si>
  <si>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</si>
  <si>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</si>
  <si>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</si>
  <si>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</si>
  <si>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</si>
  <si>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</si>
  <si>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</si>
  <si>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</si>
  <si>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</si>
  <si>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</si>
  <si>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</si>
  <si>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</si>
  <si>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</si>
  <si>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</si>
  <si>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</si>
  <si>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</si>
  <si>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</si>
  <si>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</si>
  <si>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</si>
  <si>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</si>
  <si>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</si>
  <si>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</si>
  <si>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</si>
  <si>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</si>
  <si>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</si>
  <si>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</si>
  <si>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</si>
  <si>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</si>
  <si>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</si>
  <si>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</si>
  <si>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</si>
  <si>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</si>
  <si>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</si>
  <si>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</si>
  <si>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</si>
  <si>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</si>
  <si>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</si>
  <si>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</si>
  <si>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</si>
  <si>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</si>
  <si>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</si>
  <si>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</si>
  <si>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</si>
  <si>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</si>
  <si>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</si>
  <si>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</si>
  <si>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</si>
  <si>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</si>
  <si>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</si>
  <si>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</si>
  <si>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</si>
  <si>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</si>
  <si>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</si>
  <si>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</si>
  <si>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</si>
  <si>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</si>
  <si>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</si>
  <si>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</si>
  <si>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</si>
  <si>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</si>
  <si>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</si>
  <si>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</si>
  <si>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</si>
  <si>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</si>
  <si>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</si>
  <si>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</si>
  <si>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</si>
  <si>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</si>
  <si>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</si>
  <si>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</si>
  <si>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</si>
  <si>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</si>
  <si>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</si>
  <si>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</si>
  <si>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</si>
  <si>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</si>
  <si>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</si>
  <si>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</si>
  <si>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</si>
  <si>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</si>
  <si>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</si>
  <si>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</si>
  <si>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</si>
  <si>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</si>
  <si>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</si>
  <si>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</si>
  <si>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</si>
  <si>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</si>
  <si>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</si>
  <si>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</si>
  <si>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</si>
  <si>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</si>
  <si>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</si>
  <si>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</si>
  <si>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</si>
  <si>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</si>
  <si>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</si>
  <si>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</si>
  <si>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</si>
  <si>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</si>
  <si>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</si>
  <si>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</si>
  <si>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</si>
  <si>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</si>
  <si>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</si>
  <si>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</si>
  <si>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</si>
  <si>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</si>
  <si>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</si>
  <si>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</si>
  <si>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</si>
  <si>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</si>
  <si>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</si>
  <si>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</si>
  <si>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</si>
  <si>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</si>
  <si>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</si>
  <si>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</si>
  <si>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</si>
  <si>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</si>
  <si>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</si>
  <si>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</si>
  <si>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</si>
  <si>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</si>
  <si>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</si>
  <si>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</si>
  <si>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</si>
  <si>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</si>
  <si>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</si>
  <si>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</si>
  <si>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</si>
  <si>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</si>
  <si>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</si>
  <si>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</si>
  <si>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</si>
  <si>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</si>
  <si>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</si>
  <si>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</si>
  <si>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</si>
  <si>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</si>
  <si>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</si>
  <si>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</si>
  <si>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</si>
  <si>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</si>
  <si>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</si>
  <si>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</si>
  <si>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</si>
  <si>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</si>
  <si>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</si>
  <si>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</si>
  <si>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</si>
  <si>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</si>
  <si>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</si>
  <si>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</si>
  <si>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</si>
  <si>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</si>
  <si>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</si>
  <si>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</si>
  <si>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</si>
  <si>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</si>
  <si>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</si>
  <si>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</si>
  <si>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</si>
  <si>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</si>
  <si>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</si>
  <si>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</si>
  <si>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</si>
  <si>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</si>
  <si>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</si>
  <si>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</si>
  <si>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</si>
  <si>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</si>
  <si>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</si>
  <si>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</si>
  <si>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</si>
  <si>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</si>
  <si>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</si>
  <si>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</si>
  <si>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</si>
  <si>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</si>
  <si>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</si>
  <si>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</si>
  <si>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</si>
  <si>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</si>
  <si>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</si>
  <si>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</si>
  <si>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</si>
  <si>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</si>
  <si>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</si>
  <si>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</si>
  <si>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</si>
  <si>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</si>
  <si>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</si>
  <si>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</si>
  <si>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</si>
  <si>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</si>
  <si>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</si>
  <si>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</si>
  <si>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</si>
  <si>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</si>
  <si>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</si>
  <si>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</si>
  <si>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</si>
  <si>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</si>
  <si>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</si>
  <si>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</si>
  <si>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</si>
  <si>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</si>
  <si>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</si>
  <si>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</si>
  <si>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</si>
  <si>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</si>
  <si>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</si>
  <si>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</si>
  <si>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</si>
  <si>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</si>
  <si>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</si>
  <si>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</si>
  <si>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</si>
  <si>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</si>
  <si>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</si>
  <si>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</si>
  <si>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</si>
  <si>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</si>
  <si>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</si>
  <si>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</si>
  <si>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</si>
  <si>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</si>
  <si>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</si>
  <si>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</si>
  <si>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</si>
  <si>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</si>
  <si>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</si>
  <si>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</si>
  <si>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</si>
  <si>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</si>
  <si>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</si>
  <si>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</si>
  <si>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</si>
  <si>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</si>
  <si>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</si>
  <si>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</si>
  <si>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</si>
  <si>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</si>
  <si>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</si>
  <si>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</si>
  <si>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</si>
  <si>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</si>
  <si>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</si>
  <si>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</si>
  <si>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</si>
  <si>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</si>
  <si>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</si>
  <si>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</si>
  <si>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</si>
  <si>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</si>
  <si>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</si>
  <si>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</si>
  <si>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</si>
  <si>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</si>
  <si>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</si>
  <si>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</si>
  <si>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</si>
  <si>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</si>
  <si>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</si>
  <si>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</si>
  <si>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</si>
  <si>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</si>
  <si>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</si>
  <si>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</si>
  <si>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</si>
  <si>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</si>
  <si>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</si>
  <si>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</si>
  <si>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</si>
  <si>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</si>
  <si>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</si>
  <si>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</si>
  <si>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</si>
  <si>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</si>
  <si>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</si>
  <si>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</si>
  <si>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</si>
  <si>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</si>
  <si>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</si>
  <si>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</si>
  <si>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</si>
  <si>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</si>
  <si>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</si>
  <si>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</si>
  <si>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</si>
  <si>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</si>
  <si>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</si>
  <si>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</si>
  <si>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</si>
  <si>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</si>
  <si>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</si>
  <si>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</si>
  <si>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</si>
  <si>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</si>
  <si>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</si>
  <si>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</si>
  <si>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</si>
  <si>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</si>
  <si>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</si>
  <si>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</si>
  <si>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</si>
  <si>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</si>
  <si>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</si>
  <si>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</si>
  <si>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</si>
  <si>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</si>
  <si>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</si>
  <si>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</si>
  <si>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</si>
  <si>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</si>
  <si>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</si>
  <si>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</si>
  <si>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</si>
  <si>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</si>
  <si>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</si>
  <si>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</si>
  <si>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</si>
  <si>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</si>
  <si>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</si>
  <si>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</si>
  <si>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</si>
  <si>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</si>
  <si>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</si>
  <si>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</si>
  <si>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</si>
  <si>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</si>
  <si>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</si>
  <si>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</si>
  <si>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</si>
  <si>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</si>
  <si>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</si>
  <si>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</si>
  <si>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</si>
  <si>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</si>
  <si>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</si>
  <si>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</si>
  <si>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</si>
  <si>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</si>
  <si>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</si>
  <si>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</si>
  <si>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</si>
  <si>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</si>
  <si>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</si>
  <si>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</si>
  <si>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</si>
  <si>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</si>
  <si>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</si>
  <si>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</si>
  <si>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</si>
  <si>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</si>
  <si>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</si>
  <si>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</si>
  <si>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</si>
  <si>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</si>
  <si>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</si>
  <si>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</si>
  <si>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</si>
  <si>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</si>
  <si>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</si>
  <si>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</si>
  <si>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</si>
  <si>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</si>
  <si>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</si>
  <si>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</si>
  <si>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</si>
  <si>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</si>
  <si>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</si>
  <si>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</si>
  <si>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</si>
  <si>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</si>
  <si>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</si>
  <si>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</si>
  <si>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</si>
  <si>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</si>
  <si>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</si>
  <si>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</si>
  <si>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</si>
  <si>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</si>
  <si>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</si>
  <si>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</si>
  <si>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</si>
  <si>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</si>
  <si>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</si>
  <si>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</si>
  <si>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</si>
  <si>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</si>
  <si>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</si>
  <si>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</si>
  <si>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</si>
  <si>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</si>
  <si>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</si>
  <si>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</si>
  <si>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</si>
  <si>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</si>
  <si>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</si>
  <si>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</si>
  <si>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</si>
  <si>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</si>
  <si>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</si>
  <si>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</si>
  <si>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</si>
  <si>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</si>
  <si>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</si>
  <si>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</si>
  <si>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</si>
  <si>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</si>
  <si>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</si>
  <si>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</si>
  <si>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</si>
  <si>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</si>
  <si>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</si>
  <si>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</si>
  <si>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</si>
  <si>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</si>
  <si>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</si>
  <si>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</si>
  <si>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</si>
  <si>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</si>
  <si>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</si>
  <si>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</si>
  <si>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</si>
  <si>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</si>
  <si>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</si>
  <si>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</si>
  <si>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</si>
  <si>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</si>
  <si>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</si>
  <si>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</si>
  <si>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</si>
  <si>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</si>
  <si>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</si>
  <si>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</si>
  <si>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</si>
  <si>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</si>
  <si>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</si>
  <si>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</si>
  <si>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</si>
  <si>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</si>
  <si>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</si>
  <si>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</si>
  <si>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</si>
  <si>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</si>
  <si>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</si>
  <si>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</si>
  <si>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</si>
  <si>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</si>
  <si>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</si>
  <si>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</si>
  <si>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</si>
  <si>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</si>
  <si>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</si>
  <si>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</si>
  <si>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</si>
  <si>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</si>
  <si>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</si>
  <si>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</si>
  <si>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</si>
  <si>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</si>
  <si>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</si>
  <si>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</si>
  <si>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</si>
  <si>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</si>
  <si>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</si>
  <si>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</si>
  <si>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</si>
  <si>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</si>
  <si>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</si>
  <si>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</si>
  <si>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</si>
  <si>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</si>
  <si>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</si>
  <si>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</si>
  <si>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</si>
  <si>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</si>
  <si>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</si>
  <si>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</si>
  <si>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</si>
  <si>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</si>
  <si>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</si>
  <si>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</si>
  <si>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</si>
  <si>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</si>
  <si>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</si>
  <si>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</si>
  <si>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</si>
  <si>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</si>
  <si>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</si>
  <si>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</si>
  <si>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</si>
  <si>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</si>
  <si>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</si>
  <si>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</si>
  <si>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</si>
  <si>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</si>
  <si>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</si>
  <si>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</si>
  <si>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</si>
  <si>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</si>
  <si>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</si>
  <si>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</si>
  <si>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</si>
  <si>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</si>
  <si>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</si>
  <si>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</si>
  <si>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</si>
  <si>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</si>
  <si>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</si>
  <si>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</si>
  <si>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</si>
  <si>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</si>
  <si>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</si>
  <si>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</si>
  <si>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</si>
  <si>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</si>
  <si>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</si>
  <si>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</si>
  <si>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</si>
  <si>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</si>
  <si>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</si>
  <si>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</si>
  <si>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</si>
  <si>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</si>
  <si>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</si>
  <si>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</si>
  <si>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</si>
  <si>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</si>
  <si>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</si>
  <si>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</si>
  <si>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</si>
  <si>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</si>
  <si>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</si>
  <si>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</si>
  <si>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</si>
  <si>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</si>
  <si>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</si>
  <si>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</si>
  <si>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</si>
  <si>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</si>
  <si>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</si>
  <si>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</si>
  <si>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</si>
  <si>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</si>
  <si>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</si>
  <si>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</si>
  <si>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</si>
  <si>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</si>
  <si>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</si>
  <si>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</si>
  <si>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</si>
  <si>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</si>
  <si>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</si>
  <si>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</si>
  <si>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</si>
  <si>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</si>
  <si>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</si>
  <si>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</si>
  <si>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</si>
  <si>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</si>
  <si>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</si>
  <si>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</si>
  <si>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</si>
  <si>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</si>
  <si>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</si>
  <si>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</si>
  <si>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</si>
  <si>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</si>
  <si>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</si>
  <si>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</si>
  <si>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</si>
  <si>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</si>
  <si>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</si>
  <si>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</si>
  <si>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</si>
  <si>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</si>
  <si>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</si>
  <si>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</si>
  <si>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</si>
  <si>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</si>
  <si>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</si>
  <si>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</si>
  <si>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</si>
  <si>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</si>
  <si>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</si>
  <si>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</si>
  <si>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</si>
  <si>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</si>
  <si>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</si>
  <si>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</si>
  <si>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</si>
  <si>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</si>
  <si>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</si>
  <si>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</si>
  <si>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</si>
  <si>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</si>
  <si>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</si>
  <si>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</si>
  <si>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</si>
  <si>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</si>
  <si>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</si>
  <si>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</si>
  <si>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</si>
  <si>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</si>
  <si>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</si>
  <si>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</si>
  <si>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</si>
  <si>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</si>
  <si>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</si>
  <si>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</si>
  <si>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</si>
  <si>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</si>
  <si>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</si>
  <si>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</si>
  <si>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</si>
  <si>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</si>
  <si>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</si>
  <si>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</si>
  <si>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</si>
  <si>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</si>
  <si>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</si>
  <si>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</si>
  <si>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</si>
  <si>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</si>
  <si>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</si>
  <si>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</si>
  <si>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</si>
  <si>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</si>
  <si>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</si>
  <si>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</si>
  <si>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</si>
  <si>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</si>
  <si>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</si>
  <si>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</si>
  <si>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</si>
  <si>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</si>
  <si>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</si>
  <si>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</si>
  <si>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</si>
  <si>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</si>
  <si>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</si>
  <si>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</si>
  <si>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</si>
  <si>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</si>
  <si>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</si>
  <si>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</si>
  <si>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</si>
  <si>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</si>
  <si>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</si>
  <si>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</si>
  <si>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</si>
  <si>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</si>
  <si>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</si>
  <si>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</si>
  <si>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</si>
  <si>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</si>
  <si>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</si>
  <si>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</si>
  <si>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</si>
  <si>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</si>
  <si>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</si>
  <si>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</si>
  <si>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</si>
  <si>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</si>
  <si>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</si>
  <si>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</si>
  <si>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</si>
  <si>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</si>
  <si>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</si>
  <si>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</si>
  <si>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</si>
  <si>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</si>
  <si>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</si>
  <si>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</si>
  <si>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</si>
  <si>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</si>
  <si>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</si>
  <si>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</si>
  <si>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</si>
  <si>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</si>
  <si>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</si>
  <si>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</si>
  <si>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</si>
  <si>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</si>
  <si>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</si>
  <si>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</si>
  <si>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</si>
  <si>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</si>
  <si>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</si>
  <si>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</si>
  <si>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</si>
  <si>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</si>
  <si>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</si>
  <si>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</si>
  <si>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</si>
  <si>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</si>
  <si>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</si>
  <si>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</si>
  <si>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</si>
  <si>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</si>
  <si>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</si>
  <si>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</si>
  <si>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</si>
  <si>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</si>
  <si>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</si>
  <si>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</si>
  <si>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</si>
  <si>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</si>
  <si>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</si>
  <si>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</si>
  <si>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</si>
  <si>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</si>
  <si>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</si>
  <si>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</si>
  <si>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</si>
  <si>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</si>
  <si>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</si>
  <si>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</si>
  <si>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</si>
  <si>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</si>
  <si>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</si>
  <si>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</si>
  <si>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</si>
  <si>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</si>
  <si>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</si>
  <si>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</si>
  <si>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</si>
  <si>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</si>
  <si>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</si>
  <si>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</si>
  <si>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</si>
  <si>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</si>
  <si>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</si>
  <si>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</si>
  <si>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</si>
  <si>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</si>
  <si>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</si>
  <si>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</si>
  <si>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</si>
  <si>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</si>
  <si>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</si>
  <si>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</si>
  <si>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</si>
  <si>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</si>
  <si>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</si>
  <si>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</si>
  <si>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</si>
  <si>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</si>
  <si>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</si>
  <si>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</si>
  <si>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</si>
  <si>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</si>
  <si>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</si>
  <si>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</si>
  <si>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</si>
  <si>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</si>
  <si>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</si>
  <si>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</si>
  <si>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</si>
  <si>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</si>
  <si>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</si>
  <si>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</si>
  <si>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</si>
  <si>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</si>
  <si>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</si>
  <si>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</si>
  <si>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</si>
  <si>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</si>
  <si>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</si>
  <si>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</si>
  <si>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</si>
  <si>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</si>
  <si>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</si>
  <si>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</si>
  <si>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</si>
  <si>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</si>
  <si>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</si>
  <si>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</si>
  <si>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</si>
  <si>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</si>
  <si>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</si>
  <si>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</si>
  <si>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</si>
  <si>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</si>
  <si>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</si>
  <si>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</si>
  <si>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</si>
  <si>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</si>
  <si>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</si>
  <si>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</si>
  <si>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</si>
  <si>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</si>
  <si>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</si>
  <si>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</si>
  <si>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</si>
  <si>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</si>
  <si>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</si>
  <si>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</si>
  <si>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</si>
  <si>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</si>
  <si>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</si>
  <si>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</si>
  <si>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</si>
  <si>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</si>
  <si>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</si>
  <si>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</si>
  <si>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</si>
  <si>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</si>
  <si>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</si>
  <si>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</si>
  <si>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</si>
  <si>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</si>
  <si>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</si>
  <si>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</si>
  <si>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</si>
  <si>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</si>
  <si>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</si>
  <si>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</si>
  <si>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</si>
  <si>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</si>
  <si>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</si>
  <si>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</si>
  <si>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</si>
  <si>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</si>
  <si>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</si>
  <si>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</si>
  <si>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</si>
  <si>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</si>
  <si>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</si>
  <si>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</si>
  <si>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</si>
  <si>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</si>
  <si>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</si>
  <si>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</si>
  <si>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</si>
  <si>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</si>
  <si>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</si>
  <si>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</si>
  <si>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</si>
  <si>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</si>
  <si>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</si>
  <si>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</si>
  <si>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</si>
  <si>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</si>
  <si>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</si>
  <si>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</si>
  <si>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</si>
  <si>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</si>
  <si>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</si>
  <si>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</si>
  <si>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</si>
  <si>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</si>
  <si>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</si>
  <si>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</si>
  <si>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</si>
  <si>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</si>
  <si>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</si>
  <si>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</si>
  <si>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</si>
  <si>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</si>
  <si>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</si>
  <si>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</si>
  <si>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</si>
  <si>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</si>
  <si>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</si>
  <si>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</si>
  <si>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</si>
  <si>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</si>
  <si>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</si>
  <si>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</si>
  <si>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</si>
  <si>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</si>
  <si>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</si>
  <si>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</si>
  <si>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</si>
  <si>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</si>
  <si>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</si>
  <si>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</si>
  <si>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</si>
  <si>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</si>
  <si>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</si>
  <si>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</si>
  <si>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</si>
  <si>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</si>
  <si>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</si>
  <si>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</si>
  <si>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</si>
  <si>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</si>
  <si>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</si>
  <si>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</si>
  <si>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</si>
  <si>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</si>
  <si>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</si>
  <si>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</si>
  <si>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</si>
  <si>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</si>
  <si>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</si>
  <si>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</si>
  <si>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</si>
  <si>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</si>
  <si>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</si>
  <si>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</si>
  <si>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</si>
  <si>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</si>
  <si>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</si>
  <si>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</si>
  <si>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</si>
  <si>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</si>
  <si>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</si>
  <si>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</si>
  <si>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</si>
  <si>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</si>
  <si>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</si>
  <si>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</si>
  <si>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</si>
  <si>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</si>
  <si>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</si>
  <si>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</si>
  <si>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</si>
  <si>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</si>
  <si>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</si>
  <si>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</si>
  <si>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</si>
  <si>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</si>
  <si>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</si>
  <si>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</si>
  <si>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</si>
  <si>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</si>
  <si>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</si>
  <si>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</si>
  <si>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</si>
  <si>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</si>
  <si>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</si>
  <si>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</si>
  <si>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</si>
  <si>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</si>
  <si>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</si>
  <si>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</si>
  <si>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</si>
  <si>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</si>
  <si>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</si>
  <si>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</si>
  <si>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</si>
  <si>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</si>
  <si>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</si>
  <si>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</si>
  <si>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</si>
  <si>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</si>
  <si>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</si>
  <si>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</si>
  <si>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</si>
  <si>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</si>
  <si>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</si>
  <si>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</si>
  <si>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</si>
  <si>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</si>
  <si>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</si>
  <si>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</si>
  <si>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</si>
  <si>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</si>
  <si>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</si>
  <si>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</si>
  <si>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</si>
  <si>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</si>
  <si>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</si>
  <si>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</si>
  <si>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</si>
  <si>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</si>
  <si>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</si>
  <si>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</si>
  <si>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</si>
  <si>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</si>
  <si>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</si>
  <si>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</si>
  <si>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</si>
  <si>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</si>
  <si>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</si>
  <si>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</si>
  <si>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</si>
  <si>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</si>
  <si>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</si>
  <si>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</si>
  <si>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</si>
  <si>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</si>
  <si>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</si>
  <si>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</si>
  <si>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</si>
  <si>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</si>
  <si>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</si>
  <si>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</si>
  <si>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</si>
  <si>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</si>
  <si>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</si>
  <si>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</si>
  <si>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</si>
  <si>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</si>
  <si>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</si>
  <si>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</si>
  <si>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</si>
  <si>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</si>
  <si>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</si>
  <si>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</si>
  <si>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</si>
  <si>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</si>
  <si>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</si>
  <si>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</si>
  <si>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</si>
  <si>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</si>
  <si>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</si>
  <si>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</si>
  <si>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</si>
  <si>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</si>
  <si>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</si>
  <si>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</si>
  <si>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</si>
  <si>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</si>
  <si>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</si>
  <si>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</si>
  <si>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</si>
  <si>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</si>
  <si>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</si>
  <si>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</si>
  <si>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</si>
  <si>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</si>
  <si>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</si>
  <si>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</si>
  <si>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</si>
  <si>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</si>
  <si>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</si>
  <si>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</si>
  <si>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</si>
  <si>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</si>
  <si>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</si>
  <si>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</si>
  <si>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</si>
  <si>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</si>
  <si>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</si>
  <si>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</si>
  <si>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</si>
  <si>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</si>
  <si>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</si>
  <si>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</si>
  <si>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</si>
  <si>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</si>
  <si>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</si>
  <si>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</si>
  <si>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</si>
  <si>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</si>
  <si>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</si>
  <si>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</si>
  <si>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</si>
  <si>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</si>
  <si>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</si>
  <si>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</si>
  <si>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</si>
  <si>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</si>
  <si>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</si>
  <si>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</si>
  <si>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</si>
  <si>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</si>
  <si>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</si>
  <si>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</si>
  <si>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</si>
  <si>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</si>
  <si>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</si>
  <si>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</si>
  <si>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</si>
  <si>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</si>
  <si>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</si>
  <si>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</si>
  <si>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</si>
  <si>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</si>
  <si>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</si>
  <si>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</si>
  <si>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</si>
  <si>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</si>
  <si>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</si>
  <si>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</si>
  <si>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</si>
  <si>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</si>
  <si>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</si>
  <si>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</si>
  <si>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</si>
  <si>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</si>
  <si>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</si>
  <si>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</si>
  <si>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</si>
  <si>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</si>
  <si>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</si>
  <si>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</si>
  <si>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</si>
  <si>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</si>
  <si>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</si>
  <si>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</si>
  <si>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</si>
  <si>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</si>
  <si>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</si>
  <si>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</si>
  <si>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</si>
  <si>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</si>
  <si>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</si>
  <si>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</si>
  <si>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</si>
  <si>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</si>
  <si>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</si>
  <si>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</si>
  <si>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</si>
  <si>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</si>
  <si>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</si>
  <si>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</si>
  <si>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</si>
  <si>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</si>
  <si>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</si>
  <si>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</si>
  <si>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</si>
  <si>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</si>
  <si>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</si>
  <si>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</si>
  <si>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</si>
  <si>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</si>
  <si>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</si>
  <si>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</si>
  <si>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</si>
  <si>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</si>
  <si>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</si>
  <si>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</si>
  <si>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</si>
  <si>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</si>
  <si>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</si>
  <si>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</si>
  <si>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</si>
  <si>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</si>
  <si>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</si>
  <si>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</si>
  <si>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</si>
  <si>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</si>
  <si>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</si>
  <si>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</si>
  <si>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</si>
  <si>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</si>
  <si>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</si>
  <si>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</si>
  <si>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</si>
  <si>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</si>
  <si>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</si>
  <si>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</si>
  <si>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</si>
  <si>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</si>
  <si>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</si>
  <si>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</si>
  <si>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</si>
  <si>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</si>
  <si>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</si>
  <si>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</si>
  <si>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</si>
  <si>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</si>
  <si>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</si>
  <si>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</si>
  <si>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</si>
  <si>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</si>
  <si>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</si>
  <si>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</si>
  <si>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</si>
  <si>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</si>
  <si>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</si>
  <si>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</si>
  <si>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</si>
  <si>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</si>
  <si>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</si>
  <si>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</si>
  <si>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</si>
  <si>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</si>
  <si>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</si>
  <si>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</si>
  <si>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</si>
  <si>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</si>
  <si>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</si>
  <si>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</si>
  <si>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</si>
  <si>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</si>
  <si>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</si>
  <si>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</si>
  <si>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</si>
  <si>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</si>
  <si>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</si>
  <si>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</si>
  <si>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</si>
  <si>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</si>
  <si>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</si>
  <si>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</si>
  <si>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</si>
  <si>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</si>
  <si>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</si>
  <si>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</si>
  <si>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</si>
  <si>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</si>
  <si>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</si>
  <si>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</si>
  <si>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</si>
  <si>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</si>
  <si>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</si>
  <si>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</si>
  <si>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</si>
  <si>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</si>
  <si>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</si>
  <si>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</si>
  <si>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</si>
  <si>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</si>
  <si>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</si>
  <si>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</si>
  <si>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</si>
  <si>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</si>
  <si>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</si>
  <si>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</si>
  <si>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</si>
  <si>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</si>
  <si>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</si>
  <si>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</si>
  <si>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</si>
  <si>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</si>
  <si>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</si>
  <si>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</si>
  <si>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</si>
  <si>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</si>
  <si>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</si>
  <si>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</si>
  <si>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</si>
  <si>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</si>
  <si>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</si>
  <si>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</si>
  <si>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</si>
  <si>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</si>
  <si>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</si>
  <si>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</si>
  <si>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</si>
  <si>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</si>
  <si>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</si>
  <si>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</si>
  <si>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</si>
  <si>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</si>
  <si>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</si>
  <si>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</si>
  <si>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</si>
  <si>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</si>
  <si>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</si>
  <si>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</si>
  <si>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</si>
  <si>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</si>
  <si>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</si>
  <si>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</si>
  <si>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</si>
  <si>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</si>
  <si>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</si>
  <si>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</si>
  <si>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</si>
  <si>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</si>
  <si>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</si>
  <si>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</si>
  <si>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</si>
  <si>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</si>
  <si>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</si>
  <si>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</si>
  <si>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</si>
  <si>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</si>
  <si>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</si>
  <si>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</si>
  <si>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</si>
  <si>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</si>
  <si>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</si>
  <si>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</si>
  <si>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</si>
  <si>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</si>
  <si>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</si>
  <si>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</si>
  <si>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</si>
  <si>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</si>
  <si>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</si>
  <si>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</si>
  <si>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</si>
  <si>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</si>
  <si>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</si>
  <si>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</si>
  <si>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</si>
  <si>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</si>
  <si>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</si>
  <si>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</si>
  <si>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</si>
  <si>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</si>
  <si>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</si>
  <si>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</si>
  <si>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</si>
  <si>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</si>
  <si>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</si>
  <si>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</si>
  <si>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</si>
  <si>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</si>
  <si>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</si>
  <si>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</si>
  <si>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</si>
  <si>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</si>
  <si>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</si>
  <si>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</si>
  <si>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</si>
  <si>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</si>
  <si>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</si>
  <si>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</si>
  <si>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</si>
  <si>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</si>
  <si>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</si>
  <si>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</si>
  <si>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</si>
  <si>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</si>
  <si>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</si>
  <si>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</si>
  <si>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</si>
  <si>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</si>
  <si>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</si>
  <si>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</si>
  <si>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</si>
  <si>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</si>
  <si>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</si>
  <si>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</si>
  <si>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</si>
  <si>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</si>
  <si>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</si>
  <si>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</si>
  <si>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</si>
  <si>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</si>
  <si>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</si>
  <si>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</si>
  <si>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</si>
  <si>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</si>
  <si>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</si>
  <si>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</si>
  <si>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</si>
  <si>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</si>
  <si>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</si>
  <si>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</si>
  <si>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</si>
  <si>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</si>
  <si>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</si>
  <si>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</si>
  <si>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</si>
  <si>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</si>
  <si>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</si>
  <si>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</si>
  <si>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</si>
  <si>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</si>
  <si>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</si>
  <si>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</si>
  <si>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</si>
  <si>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</si>
  <si>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</si>
  <si>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</si>
  <si>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</si>
  <si>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</si>
  <si>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</si>
  <si>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</si>
  <si>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</si>
  <si>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</si>
  <si>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</si>
  <si>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</si>
  <si>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</si>
  <si>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</si>
  <si>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</si>
  <si>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</si>
  <si>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</si>
  <si>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</si>
  <si>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</si>
  <si>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</si>
  <si>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</si>
  <si>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</si>
  <si>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</si>
  <si>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</si>
  <si>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</si>
  <si>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</si>
  <si>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</si>
  <si>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</si>
  <si>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</si>
  <si>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</si>
  <si>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</si>
  <si>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</si>
  <si>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</si>
  <si>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</si>
  <si>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</si>
  <si>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</si>
  <si>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</si>
  <si>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</si>
  <si>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</si>
  <si>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</si>
  <si>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</si>
  <si>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</si>
  <si>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</si>
  <si>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</si>
  <si>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</si>
  <si>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</si>
  <si>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</si>
  <si>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</si>
  <si>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</si>
  <si>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</si>
  <si>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</si>
  <si>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</si>
  <si>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</si>
  <si>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</si>
  <si>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</si>
  <si>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</si>
  <si>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</si>
  <si>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</si>
  <si>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</si>
  <si>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</si>
  <si>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</si>
  <si>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</si>
  <si>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</si>
  <si>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</si>
  <si>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</si>
  <si>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</si>
  <si>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</si>
  <si>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</si>
  <si>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</si>
  <si>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</si>
  <si>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</si>
  <si>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</si>
  <si>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</si>
  <si>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</si>
  <si>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</si>
  <si>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</si>
  <si>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</si>
  <si>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</si>
  <si>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</si>
  <si>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</si>
  <si>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</si>
  <si>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</si>
  <si>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</si>
  <si>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</si>
  <si>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</si>
  <si>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</si>
  <si>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</si>
  <si>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</si>
  <si>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</si>
  <si>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</si>
  <si>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</si>
  <si>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</si>
  <si>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</si>
  <si>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</si>
  <si>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</si>
  <si>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</si>
  <si>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</si>
  <si>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</si>
  <si>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</si>
  <si>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</si>
  <si>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</si>
  <si>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</si>
  <si>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</si>
  <si>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</si>
  <si>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</si>
  <si>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</si>
  <si>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</si>
  <si>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</si>
  <si>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</si>
  <si>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</si>
  <si>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</si>
  <si>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</si>
  <si>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</si>
  <si>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</si>
  <si>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</si>
  <si>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</si>
  <si>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</si>
  <si>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</si>
  <si>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</si>
  <si>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</si>
  <si>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</si>
  <si>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</si>
  <si>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</si>
  <si>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</si>
  <si>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</si>
  <si>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</si>
  <si>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</si>
  <si>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</si>
  <si>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</si>
  <si>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</si>
  <si>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</si>
  <si>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</si>
  <si>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</si>
  <si>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</si>
  <si>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</si>
  <si>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</si>
  <si>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</si>
  <si>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</si>
  <si>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</si>
  <si>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</si>
  <si>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</si>
  <si>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</si>
  <si>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</si>
  <si>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</si>
  <si>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</si>
  <si>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</si>
  <si>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</si>
  <si>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</si>
  <si>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</si>
  <si>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</si>
  <si>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</si>
  <si>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</si>
  <si>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</si>
  <si>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</si>
  <si>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</si>
  <si>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</si>
  <si>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</si>
  <si>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</si>
  <si>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</si>
  <si>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</si>
  <si>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</si>
  <si>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</si>
  <si>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</si>
  <si>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</si>
  <si>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</si>
  <si>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</si>
  <si>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</si>
  <si>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</si>
  <si>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</si>
  <si>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</si>
  <si>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</si>
  <si>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</si>
  <si>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</si>
  <si>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</si>
  <si>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</si>
  <si>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</si>
  <si>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</si>
  <si>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</si>
  <si>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</si>
  <si>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</si>
  <si>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</si>
  <si>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</si>
  <si>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</si>
  <si>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</si>
  <si>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</si>
  <si>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</si>
  <si>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</si>
  <si>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</si>
  <si>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</si>
  <si>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</si>
  <si>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</si>
  <si>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</si>
  <si>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</si>
  <si>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</si>
  <si>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</si>
  <si>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</si>
  <si>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</si>
  <si>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</si>
  <si>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</si>
  <si>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</si>
  <si>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</si>
  <si>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</si>
  <si>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</si>
  <si>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</si>
  <si>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</si>
  <si>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</si>
  <si>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</si>
  <si>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</si>
  <si>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</si>
  <si>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</si>
  <si>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</si>
  <si>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</si>
  <si>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</si>
  <si>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</si>
  <si>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</si>
  <si>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</si>
  <si>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</si>
  <si>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</si>
  <si>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</si>
  <si>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</si>
  <si>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</si>
  <si>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</si>
  <si>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</si>
  <si>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</si>
  <si>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</si>
  <si>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</si>
  <si>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</si>
  <si>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</si>
  <si>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</si>
  <si>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</si>
  <si>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</si>
  <si>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</si>
  <si>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</si>
  <si>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</si>
  <si>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</si>
  <si>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</si>
  <si>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</si>
  <si>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</si>
  <si>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</si>
  <si>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</si>
  <si>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</si>
  <si>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</si>
  <si>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</si>
  <si>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</si>
  <si>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</si>
  <si>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</si>
  <si>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</si>
  <si>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</si>
  <si>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</si>
  <si>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</si>
  <si>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</si>
  <si>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</si>
  <si>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</si>
  <si>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</si>
  <si>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</si>
  <si>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</si>
  <si>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</si>
  <si>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</si>
  <si>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</si>
  <si>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</si>
  <si>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</si>
  <si>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</si>
  <si>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</si>
  <si>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</si>
  <si>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</si>
  <si>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</si>
  <si>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</si>
  <si>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</si>
  <si>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</si>
  <si>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</si>
  <si>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</si>
  <si>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</si>
  <si>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</si>
  <si>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</si>
  <si>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</si>
  <si>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</si>
  <si>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</si>
  <si>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</si>
  <si>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</si>
  <si>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</si>
  <si>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</si>
  <si>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</si>
  <si>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</si>
  <si>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</si>
  <si>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</si>
  <si>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</si>
  <si>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</si>
  <si>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</si>
  <si>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</si>
  <si>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</si>
  <si>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</si>
  <si>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</si>
  <si>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</si>
  <si>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</si>
  <si>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</si>
  <si>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</si>
  <si>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</si>
  <si>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</si>
  <si>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</si>
  <si>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</si>
  <si>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</si>
  <si>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</si>
  <si>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</si>
  <si>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</si>
  <si>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</si>
  <si>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</si>
  <si>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</si>
  <si>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</si>
  <si>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</si>
  <si>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</si>
  <si>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</si>
  <si>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</si>
  <si>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</si>
  <si>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</si>
  <si>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</si>
  <si>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</si>
  <si>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</si>
  <si>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</si>
  <si>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</si>
  <si>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</si>
  <si>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</si>
  <si>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</si>
  <si>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</si>
  <si>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</si>
  <si>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</si>
  <si>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</si>
  <si>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</si>
  <si>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</si>
  <si>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</si>
  <si>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</si>
  <si>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</si>
  <si>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</si>
  <si>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</si>
  <si>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</si>
  <si>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</si>
  <si>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</si>
  <si>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</si>
  <si>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</si>
  <si>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</si>
  <si>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</si>
  <si>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</si>
  <si>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</si>
  <si>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</si>
  <si>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</si>
  <si>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</si>
  <si>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</si>
  <si>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</si>
  <si>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</si>
  <si>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</si>
  <si>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</si>
  <si>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</si>
  <si>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</si>
  <si>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</si>
  <si>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</si>
  <si>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</si>
  <si>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</si>
  <si>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</si>
  <si>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</si>
  <si>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</si>
  <si>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</si>
  <si>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</si>
  <si>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</si>
  <si>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</si>
  <si>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</si>
  <si>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</si>
  <si>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</si>
  <si>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</si>
  <si>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</si>
  <si>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</si>
  <si>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</si>
  <si>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</si>
  <si>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</si>
  <si>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</si>
  <si>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</si>
  <si>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</si>
  <si>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</si>
  <si>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</si>
  <si>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</si>
  <si>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</si>
  <si>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</si>
  <si>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</si>
  <si>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</si>
  <si>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</si>
  <si>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</si>
  <si>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</si>
  <si>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</si>
  <si>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</si>
  <si>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</si>
  <si>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</si>
  <si>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</si>
  <si>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</si>
  <si>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</si>
  <si>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</si>
  <si>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</si>
  <si>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</si>
  <si>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</si>
  <si>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</si>
  <si>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</si>
  <si>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</si>
  <si>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</si>
  <si>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</si>
  <si>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</si>
  <si>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</si>
  <si>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</si>
  <si>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</si>
  <si>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</si>
  <si>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</si>
  <si>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</si>
  <si>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</si>
  <si>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</si>
  <si>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</si>
  <si>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</si>
  <si>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</si>
  <si>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</si>
  <si>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</si>
  <si>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</si>
  <si>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</si>
  <si>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</si>
  <si>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</si>
  <si>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</si>
  <si>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</si>
  <si>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</si>
  <si>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</si>
  <si>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</si>
  <si>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</si>
  <si>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</si>
  <si>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</si>
  <si>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</si>
  <si>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</si>
  <si>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</si>
  <si>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</si>
  <si>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</si>
  <si>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</si>
  <si>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</si>
  <si>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</si>
  <si>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</si>
  <si>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</si>
  <si>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</si>
  <si>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</si>
  <si>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</si>
  <si>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</si>
  <si>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</si>
  <si>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</si>
  <si>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</si>
  <si>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</si>
  <si>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</si>
  <si>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</si>
  <si>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</si>
  <si>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</si>
  <si>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</si>
  <si>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</si>
  <si>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</si>
  <si>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</si>
  <si>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</si>
  <si>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</si>
  <si>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</si>
  <si>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</si>
  <si>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</si>
  <si>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</si>
  <si>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</si>
  <si>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</si>
  <si>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</si>
  <si>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</si>
  <si>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</si>
  <si>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</si>
  <si>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</si>
  <si>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</si>
  <si>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</si>
  <si>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</si>
  <si>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</si>
  <si>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</si>
  <si>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</si>
  <si>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</si>
  <si>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</si>
  <si>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</si>
  <si>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</si>
  <si>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</si>
  <si>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</si>
  <si>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</si>
  <si>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</si>
  <si>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</si>
  <si>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</si>
  <si>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</si>
  <si>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</si>
  <si>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</si>
  <si>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</si>
  <si>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</si>
  <si>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</si>
  <si>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</si>
  <si>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</si>
  <si>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</si>
  <si>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</si>
  <si>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</si>
  <si>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</si>
  <si>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</si>
  <si>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</si>
  <si>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</si>
  <si>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</si>
  <si>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</si>
  <si>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</si>
  <si>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</si>
  <si>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</si>
  <si>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</si>
  <si>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</si>
  <si>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</si>
  <si>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</si>
  <si>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</si>
  <si>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</si>
  <si>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</si>
  <si>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</si>
  <si>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</si>
  <si>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</si>
  <si>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</si>
  <si>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</si>
  <si>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</si>
  <si>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</si>
  <si>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</si>
  <si>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</si>
  <si>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</si>
  <si>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</si>
  <si>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</si>
  <si>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</si>
  <si>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</si>
  <si>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</si>
  <si>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</si>
  <si>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</si>
  <si>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</si>
  <si>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</si>
  <si>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</si>
  <si>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</si>
  <si>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</si>
  <si>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</si>
  <si>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</si>
  <si>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</si>
  <si>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</si>
  <si>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</si>
  <si>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</si>
  <si>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</si>
  <si>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</si>
  <si>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</si>
  <si>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</si>
  <si>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</si>
  <si>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</si>
  <si>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</si>
  <si>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</si>
  <si>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</si>
  <si>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</si>
  <si>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</si>
  <si>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</si>
  <si>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</si>
  <si>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</si>
  <si>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</si>
  <si>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</si>
  <si>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</si>
  <si>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</si>
  <si>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</si>
  <si>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</si>
  <si>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</si>
  <si>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</si>
  <si>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</si>
  <si>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</si>
  <si>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</si>
  <si>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</si>
  <si>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</si>
  <si>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</si>
  <si>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</si>
  <si>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</si>
  <si>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</si>
  <si>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</si>
  <si>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</si>
  <si>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</si>
  <si>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</si>
  <si>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</si>
  <si>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</si>
  <si>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</si>
  <si>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</si>
  <si>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</si>
  <si>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</si>
  <si>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</si>
  <si>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</si>
  <si>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</si>
  <si>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</si>
  <si>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</si>
  <si>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</si>
  <si>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</si>
  <si>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</si>
  <si>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</si>
  <si>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</si>
  <si>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</si>
  <si>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</si>
  <si>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</si>
  <si>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</si>
  <si>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</si>
  <si>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</si>
  <si>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</si>
  <si>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</si>
  <si>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</si>
  <si>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</si>
  <si>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</si>
  <si>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</si>
  <si>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</si>
  <si>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</si>
  <si>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</si>
  <si>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</si>
  <si>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</si>
  <si>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</si>
  <si>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</si>
  <si>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</si>
  <si>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</si>
  <si>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</si>
  <si>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</si>
  <si>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</si>
  <si>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</si>
  <si>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</si>
  <si>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</si>
  <si>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</si>
  <si>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</si>
  <si>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</si>
  <si>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</si>
  <si>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</si>
  <si>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</si>
  <si>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</si>
  <si>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</si>
  <si>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</si>
  <si>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</si>
  <si>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</si>
  <si>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</si>
  <si>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</si>
  <si>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</si>
  <si>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</si>
  <si>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</si>
  <si>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</si>
  <si>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</si>
  <si>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</si>
  <si>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</si>
  <si>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</si>
  <si>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</si>
  <si>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</si>
  <si>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</si>
  <si>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</si>
  <si>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</si>
  <si>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</si>
  <si>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</si>
  <si>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</si>
  <si>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</si>
  <si>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</si>
  <si>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</si>
  <si>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</si>
  <si>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</si>
  <si>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</si>
  <si>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</si>
  <si>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</si>
  <si>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</si>
  <si>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</si>
  <si>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</si>
  <si>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</si>
  <si>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</si>
  <si>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</si>
  <si>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</si>
  <si>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</si>
  <si>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</si>
  <si>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</si>
  <si>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</si>
  <si>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</si>
  <si>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</si>
  <si>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</si>
  <si>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</si>
  <si>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</si>
  <si>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</si>
  <si>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</si>
  <si>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</si>
  <si>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</si>
  <si>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</si>
  <si>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</si>
  <si>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</si>
  <si>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</si>
  <si>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</si>
  <si>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</si>
  <si>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</si>
  <si>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</si>
  <si>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</si>
  <si>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</si>
  <si>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</si>
  <si>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</si>
  <si>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</si>
  <si>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</si>
  <si>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</si>
  <si>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</si>
  <si>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</si>
  <si>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</si>
  <si>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</si>
  <si>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</si>
  <si>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</si>
  <si>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</si>
  <si>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</si>
  <si>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</si>
  <si>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</si>
  <si>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</si>
  <si>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</si>
  <si>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</si>
  <si>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</si>
  <si>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</si>
  <si>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</si>
  <si>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</si>
  <si>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</si>
  <si>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</si>
  <si>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</si>
  <si>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</si>
  <si>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</si>
  <si>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</si>
  <si>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</si>
  <si>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</si>
  <si>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</si>
  <si>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</si>
  <si>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</si>
  <si>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</si>
  <si>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</si>
  <si>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</si>
  <si>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</si>
  <si>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</si>
  <si>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</si>
  <si>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</si>
  <si>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</si>
  <si>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</si>
  <si>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</si>
  <si>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</si>
  <si>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</si>
  <si>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</si>
  <si>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</si>
  <si>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</si>
  <si>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</si>
  <si>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</si>
  <si>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</si>
  <si>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</si>
  <si>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</si>
  <si>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</si>
  <si>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</si>
  <si>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</si>
  <si>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</si>
  <si>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</si>
  <si>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</si>
  <si>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</si>
  <si>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</si>
  <si>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</si>
  <si>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</si>
  <si>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</si>
  <si>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</si>
  <si>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</si>
  <si>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</si>
  <si>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</si>
  <si>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</si>
  <si>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</si>
  <si>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</si>
  <si>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</si>
  <si>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</si>
  <si>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</si>
  <si>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</si>
  <si>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</si>
  <si>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</si>
  <si>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</si>
  <si>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</si>
  <si>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</si>
  <si>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</si>
  <si>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</si>
  <si>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</si>
  <si>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</si>
  <si>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</si>
  <si>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</si>
  <si>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</si>
  <si>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</si>
  <si>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</si>
  <si>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</si>
  <si>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</si>
  <si>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</si>
  <si>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</si>
  <si>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</si>
  <si>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</si>
  <si>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</si>
  <si>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</si>
  <si>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</si>
  <si>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</si>
  <si>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</si>
  <si>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</si>
  <si>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</si>
  <si>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</si>
  <si>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</si>
  <si>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</si>
  <si>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</si>
  <si>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</si>
  <si>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</si>
  <si>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</si>
  <si>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</si>
  <si>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</si>
  <si>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</si>
  <si>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</si>
  <si>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</si>
  <si>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</si>
  <si>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</si>
  <si>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</si>
  <si>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</si>
  <si>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</si>
  <si>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</si>
  <si>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</si>
  <si>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</si>
  <si>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</si>
  <si>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</si>
  <si>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</si>
  <si>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</si>
  <si>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</si>
  <si>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</si>
  <si>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</si>
  <si>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</si>
  <si>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</si>
  <si>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</si>
  <si>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</si>
  <si>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</si>
  <si>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</si>
  <si>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</si>
  <si>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</si>
  <si>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</si>
  <si>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</si>
  <si>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</si>
  <si>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</si>
  <si>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</si>
  <si>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</si>
  <si>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</si>
  <si>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</si>
  <si>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</si>
  <si>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</si>
  <si>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</si>
  <si>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</si>
  <si>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</si>
  <si>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</si>
  <si>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</si>
  <si>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</si>
  <si>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</si>
  <si>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</si>
  <si>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</si>
  <si>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</si>
  <si>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</si>
  <si>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</si>
  <si>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</si>
  <si>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</si>
  <si>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</si>
  <si>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</si>
  <si>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</si>
  <si>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</si>
  <si>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</si>
  <si>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</si>
  <si>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</si>
  <si>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</si>
  <si>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</si>
  <si>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</si>
  <si>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</si>
  <si>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</si>
  <si>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</si>
  <si>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</si>
  <si>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</si>
  <si>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</si>
  <si>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</si>
  <si>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</si>
  <si>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</si>
  <si>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</si>
  <si>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</si>
  <si>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</si>
  <si>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</si>
  <si>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</si>
  <si>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</si>
  <si>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</si>
  <si>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</si>
  <si>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</si>
  <si>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</si>
  <si>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</si>
  <si>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</si>
  <si>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</si>
  <si>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</si>
  <si>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</si>
  <si>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</si>
  <si>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</si>
  <si>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</si>
  <si>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</si>
  <si>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</si>
  <si>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</si>
  <si>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</si>
  <si>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</si>
  <si>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</si>
  <si>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</si>
  <si>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</si>
  <si>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</si>
  <si>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</si>
  <si>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</si>
  <si>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</si>
  <si>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</si>
  <si>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</si>
  <si>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</si>
  <si>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</si>
  <si>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</si>
  <si>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</si>
  <si>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</si>
  <si>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</si>
  <si>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</si>
  <si>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</si>
  <si>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</si>
  <si>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</si>
  <si>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</si>
  <si>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</si>
  <si>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</si>
  <si>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</si>
  <si>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</si>
  <si>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</si>
  <si>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</si>
  <si>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</si>
  <si>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</si>
  <si>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</si>
  <si>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</si>
  <si>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</si>
  <si>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</si>
  <si>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</si>
  <si>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</si>
  <si>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</si>
  <si>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</si>
  <si>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</si>
  <si>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</si>
  <si>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</si>
  <si>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</si>
  <si>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</si>
  <si>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</si>
  <si>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</si>
  <si>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</si>
  <si>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</si>
  <si>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</si>
  <si>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</si>
  <si>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</si>
  <si>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</si>
  <si>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</si>
  <si>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</si>
  <si>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</si>
  <si>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</si>
  <si>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</si>
  <si>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</si>
  <si>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</si>
  <si>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</si>
  <si>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</si>
  <si>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</si>
  <si>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</si>
  <si>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</si>
  <si>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</si>
  <si>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</si>
  <si>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</si>
  <si>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</si>
  <si>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</si>
  <si>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</si>
  <si>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</si>
  <si>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</si>
  <si>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</si>
  <si>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</si>
  <si>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</si>
  <si>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</si>
  <si>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</si>
  <si>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</si>
  <si>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</si>
  <si>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</si>
  <si>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</si>
  <si>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</si>
  <si>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</si>
  <si>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</si>
  <si>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</si>
  <si>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</si>
  <si>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</si>
  <si>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</si>
  <si>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</si>
  <si>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</si>
  <si>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</si>
  <si>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</si>
  <si>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</si>
  <si>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</si>
  <si>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</si>
  <si>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</si>
  <si>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</si>
  <si>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</si>
  <si>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</si>
  <si>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</si>
  <si>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</si>
  <si>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</si>
  <si>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</si>
  <si>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</si>
  <si>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</si>
  <si>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</si>
  <si>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</si>
  <si>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</si>
  <si>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</si>
  <si>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</si>
  <si>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</si>
  <si>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</si>
  <si>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</si>
  <si>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</si>
  <si>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</si>
  <si>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</si>
  <si>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</si>
  <si>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</si>
  <si>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</si>
  <si>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</si>
  <si>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</si>
  <si>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</si>
  <si>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</si>
  <si>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</si>
  <si>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</si>
  <si>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</si>
  <si>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</si>
  <si>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</si>
  <si>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</si>
  <si>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</si>
  <si>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</si>
  <si>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</si>
  <si>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</si>
  <si>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</si>
  <si>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</si>
  <si>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</si>
  <si>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</si>
  <si>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</si>
  <si>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</si>
  <si>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</si>
  <si>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</si>
  <si>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</si>
  <si>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</si>
  <si>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</si>
  <si>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</si>
  <si>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</si>
  <si>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</si>
  <si>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</si>
  <si>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</si>
  <si>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</si>
  <si>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</si>
  <si>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</si>
  <si>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</si>
  <si>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</si>
  <si>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</si>
  <si>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</si>
  <si>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</si>
  <si>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</si>
  <si>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</si>
  <si>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</si>
  <si>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</si>
  <si>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</si>
  <si>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</si>
  <si>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</si>
  <si>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</si>
  <si>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</si>
  <si>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</si>
  <si>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</si>
  <si>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</si>
  <si>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</si>
  <si>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</si>
  <si>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</si>
  <si>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</si>
  <si>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</si>
  <si>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</si>
  <si>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</si>
  <si>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</si>
  <si>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</si>
  <si>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</si>
  <si>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</si>
  <si>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</si>
  <si>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</si>
  <si>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</si>
  <si>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</si>
  <si>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</si>
  <si>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</si>
  <si>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</si>
  <si>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</si>
  <si>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</si>
  <si>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</si>
  <si>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</si>
  <si>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</si>
  <si>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</si>
  <si>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</si>
  <si>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</si>
  <si>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</si>
  <si>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</si>
  <si>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</si>
  <si>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</si>
  <si>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</si>
  <si>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</si>
  <si>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</si>
  <si>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</si>
  <si>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</si>
  <si>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</si>
  <si>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</si>
  <si>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</si>
  <si>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</si>
  <si>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</si>
  <si>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</si>
  <si>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</si>
  <si>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</si>
  <si>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</si>
  <si>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</si>
  <si>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</si>
  <si>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</si>
  <si>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</si>
  <si>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</si>
  <si>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</si>
  <si>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</si>
  <si>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</si>
  <si>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</si>
  <si>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</si>
  <si>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</si>
  <si>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</si>
  <si>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</si>
  <si>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</si>
  <si>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</si>
  <si>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</si>
  <si>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</si>
  <si>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</si>
  <si>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</si>
  <si>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</si>
  <si>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</si>
  <si>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</si>
  <si>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</si>
  <si>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</si>
  <si>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</si>
  <si>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</si>
  <si>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</si>
  <si>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</si>
  <si>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</si>
  <si>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</si>
  <si>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</si>
  <si>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</si>
  <si>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</si>
  <si>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</si>
  <si>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</si>
  <si>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</si>
  <si>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</si>
  <si>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</si>
  <si>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</si>
  <si>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</si>
  <si>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</si>
  <si>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</si>
  <si>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</si>
  <si>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</si>
  <si>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</si>
  <si>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</si>
  <si>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</si>
  <si>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</si>
  <si>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</si>
  <si>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</si>
  <si>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</si>
  <si>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</si>
  <si>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</si>
  <si>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</si>
  <si>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</si>
  <si>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</si>
  <si>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</si>
  <si>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</si>
  <si>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</si>
  <si>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</si>
  <si>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</si>
  <si>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</si>
  <si>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</si>
  <si>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</si>
  <si>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</si>
  <si>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</si>
  <si>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</si>
  <si>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</si>
  <si>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</si>
  <si>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</si>
  <si>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</si>
  <si>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</si>
  <si>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</si>
  <si>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</si>
  <si>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</si>
  <si>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</si>
  <si>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</si>
  <si>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</si>
  <si>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</si>
  <si>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</si>
  <si>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</si>
  <si>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</si>
  <si>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</si>
  <si>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</si>
  <si>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</si>
  <si>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</si>
  <si>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</si>
  <si>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</si>
  <si>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</si>
  <si>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</si>
  <si>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</si>
  <si>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</si>
  <si>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</si>
  <si>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</si>
  <si>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</si>
  <si>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</si>
  <si>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</si>
  <si>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</si>
  <si>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</si>
  <si>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</si>
  <si>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</si>
  <si>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</si>
  <si>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</si>
  <si>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</si>
  <si>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</si>
  <si>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</si>
  <si>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</si>
  <si>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</si>
  <si>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</si>
  <si>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</si>
  <si>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</si>
  <si>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</si>
  <si>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</si>
  <si>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</si>
  <si>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</si>
  <si>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</si>
  <si>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</si>
  <si>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</si>
  <si>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</si>
  <si>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</si>
  <si>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</si>
  <si>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</si>
  <si>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</si>
  <si>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</si>
  <si>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</si>
  <si>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</si>
  <si>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</si>
  <si>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</si>
  <si>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</si>
  <si>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</si>
  <si>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</si>
  <si>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</si>
  <si>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</si>
  <si>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</si>
  <si>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</si>
  <si>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</si>
  <si>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</si>
  <si>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</si>
  <si>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</si>
  <si>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</si>
  <si>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</si>
  <si>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</si>
  <si>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</si>
  <si>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</si>
  <si>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</si>
  <si>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</si>
  <si>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</si>
  <si>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</si>
  <si>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</si>
  <si>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</si>
  <si>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</si>
  <si>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</si>
  <si>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</si>
  <si>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</si>
  <si>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</si>
  <si>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</si>
  <si>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</si>
  <si>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</si>
  <si>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</si>
  <si>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</si>
  <si>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</si>
  <si>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</si>
  <si>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</si>
  <si>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</si>
  <si>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</si>
  <si>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</si>
  <si>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</si>
  <si>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</si>
  <si>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</si>
  <si>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</si>
  <si>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</si>
  <si>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</si>
  <si>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</si>
  <si>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</si>
  <si>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</si>
  <si>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</si>
  <si>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</si>
  <si>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</si>
  <si>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</si>
  <si>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</si>
  <si>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</si>
  <si>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</si>
  <si>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</si>
  <si>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</si>
  <si>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</si>
  <si>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</si>
  <si>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</si>
  <si>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</si>
  <si>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</si>
  <si>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</si>
  <si>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</si>
  <si>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</si>
  <si>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</si>
  <si>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</si>
  <si>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</si>
  <si>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</si>
  <si>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</si>
  <si>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</si>
  <si>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</si>
  <si>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</si>
  <si>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</si>
  <si>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</si>
  <si>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</si>
  <si>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</si>
  <si>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</si>
  <si>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</si>
  <si>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</si>
  <si>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</si>
  <si>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</si>
  <si>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</si>
  <si>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</si>
  <si>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</si>
  <si>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</si>
  <si>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</si>
  <si>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</si>
  <si>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</si>
  <si>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</si>
  <si>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</si>
  <si>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</si>
  <si>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</si>
  <si>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</si>
  <si>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</si>
  <si>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</si>
  <si>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</si>
  <si>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</si>
  <si>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</si>
  <si>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</si>
  <si>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</si>
  <si>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</si>
  <si>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</si>
  <si>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</si>
  <si>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</si>
  <si>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</si>
  <si>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</si>
  <si>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</si>
  <si>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</si>
  <si>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</si>
  <si>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</si>
  <si>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</si>
  <si>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</si>
  <si>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</si>
  <si>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</si>
  <si>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</si>
  <si>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</si>
  <si>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</si>
  <si>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</si>
  <si>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</si>
  <si>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</si>
  <si>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</si>
  <si>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</si>
  <si>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</si>
  <si>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</si>
  <si>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</si>
  <si>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</si>
  <si>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</si>
  <si>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</si>
  <si>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</si>
  <si>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</si>
  <si>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</si>
  <si>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</si>
  <si>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</si>
  <si>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</si>
  <si>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</si>
  <si>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</si>
  <si>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</si>
  <si>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</si>
  <si>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</si>
  <si>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</si>
  <si>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</si>
  <si>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</si>
  <si>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</si>
  <si>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</si>
  <si>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</si>
  <si>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</si>
  <si>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</si>
  <si>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</si>
  <si>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</si>
  <si>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</si>
  <si>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</si>
  <si>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</si>
  <si>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</si>
  <si>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</si>
  <si>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</si>
  <si>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</si>
  <si>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</si>
  <si>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</si>
  <si>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</si>
  <si>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</si>
  <si>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</si>
  <si>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</si>
  <si>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</si>
  <si>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</si>
  <si>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</si>
  <si>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</si>
  <si>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</si>
  <si>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</si>
  <si>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</si>
  <si>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</si>
  <si>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</si>
  <si>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</si>
  <si>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</si>
  <si>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</si>
  <si>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</si>
  <si>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</si>
  <si>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</si>
  <si>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</si>
  <si>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</si>
  <si>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</si>
  <si>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</si>
  <si>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</si>
  <si>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</si>
  <si>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</si>
  <si>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</si>
  <si>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</si>
  <si>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</si>
  <si>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</si>
  <si>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</si>
  <si>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</si>
  <si>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</si>
  <si>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</si>
  <si>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</si>
  <si>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</si>
  <si>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</si>
  <si>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</si>
  <si>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</si>
  <si>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</si>
  <si>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</si>
  <si>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</si>
  <si>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</si>
  <si>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</si>
  <si>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</si>
  <si>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</si>
  <si>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</si>
  <si>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</si>
  <si>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</si>
  <si>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</si>
  <si>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</si>
  <si>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</si>
  <si>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</si>
  <si>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</si>
  <si>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</si>
  <si>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</si>
  <si>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</si>
  <si>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</si>
  <si>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</si>
  <si>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</si>
  <si>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</si>
  <si>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</si>
  <si>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</si>
  <si>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</si>
  <si>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</si>
  <si>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</si>
  <si>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</si>
  <si>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</si>
  <si>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</si>
  <si>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</si>
  <si>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</si>
  <si>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</si>
  <si>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</si>
  <si>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</si>
  <si>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</si>
  <si>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</si>
  <si>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</si>
  <si>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</si>
  <si>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</si>
  <si>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</si>
  <si>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</si>
  <si>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</si>
  <si>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</si>
  <si>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</si>
  <si>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</si>
  <si>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</si>
  <si>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</si>
  <si>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</si>
  <si>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</si>
  <si>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</si>
  <si>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</si>
  <si>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</si>
  <si>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</si>
  <si>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</si>
  <si>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</si>
  <si>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</si>
  <si>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</si>
  <si>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</si>
  <si>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</si>
  <si>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</si>
  <si>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</si>
  <si>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</si>
  <si>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</si>
  <si>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</si>
  <si>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</si>
  <si>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</si>
  <si>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</si>
  <si>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</si>
  <si>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</si>
  <si>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</si>
  <si>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</si>
  <si>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</si>
  <si>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</si>
  <si>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</si>
  <si>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</si>
  <si>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</si>
  <si>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</si>
  <si>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</si>
  <si>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</si>
  <si>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</si>
  <si>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</si>
  <si>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</si>
  <si>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</si>
  <si>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</si>
  <si>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</si>
  <si>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</si>
  <si>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</si>
  <si>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</si>
  <si>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</si>
  <si>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</si>
  <si>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</si>
  <si>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</si>
  <si>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</si>
  <si>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</si>
  <si>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</si>
  <si>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</si>
  <si>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</si>
  <si>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</si>
  <si>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</si>
  <si>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</si>
  <si>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</si>
  <si>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</si>
  <si>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</si>
  <si>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</si>
  <si>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</si>
  <si>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</si>
  <si>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</si>
  <si>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</si>
  <si>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</si>
  <si>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</si>
  <si>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</si>
  <si>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</si>
  <si>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</si>
  <si>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</si>
  <si>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</si>
  <si>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</si>
  <si>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</si>
  <si>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</si>
  <si>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</si>
  <si>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</si>
  <si>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</si>
  <si>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</si>
  <si>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</si>
  <si>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</si>
  <si>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</si>
  <si>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</si>
  <si>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</si>
  <si>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</si>
  <si>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</si>
  <si>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</si>
  <si>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</si>
  <si>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</si>
  <si>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</si>
  <si>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</si>
  <si>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</si>
  <si>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</si>
  <si>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</si>
  <si>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</si>
  <si>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</si>
  <si>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</si>
  <si>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</si>
  <si>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</si>
  <si>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</si>
  <si>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</si>
  <si>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</si>
  <si>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</si>
  <si>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</si>
  <si>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</si>
  <si>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</si>
  <si>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</si>
  <si>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</si>
  <si>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</si>
  <si>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</si>
  <si>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</si>
  <si>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</si>
  <si>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</si>
  <si>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</si>
  <si>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</si>
  <si>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</si>
  <si>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</si>
  <si>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</si>
  <si>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</si>
  <si>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</si>
  <si>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</si>
  <si>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</si>
  <si>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</si>
  <si>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</si>
  <si>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</si>
  <si>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</si>
  <si>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</si>
  <si>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</si>
  <si>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</si>
  <si>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</si>
  <si>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</si>
  <si>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</si>
  <si>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</si>
  <si>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</si>
  <si>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</si>
  <si>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</si>
  <si>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</si>
  <si>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</si>
  <si>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</si>
  <si>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</si>
  <si>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</si>
  <si>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</si>
  <si>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</si>
  <si>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</si>
  <si>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</si>
  <si>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</si>
  <si>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</si>
  <si>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</si>
  <si>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</si>
  <si>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</si>
  <si>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</si>
  <si>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</si>
  <si>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</si>
  <si>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</si>
  <si>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</si>
  <si>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</si>
  <si>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</si>
  <si>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</si>
  <si>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</si>
  <si>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</si>
  <si>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</si>
  <si>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</si>
  <si>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</si>
  <si>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</si>
  <si>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</si>
  <si>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</si>
  <si>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</si>
  <si>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</si>
  <si>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</si>
  <si>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</si>
  <si>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</si>
  <si>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</si>
  <si>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</si>
  <si>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</si>
  <si>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</si>
  <si>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</si>
  <si>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</si>
  <si>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</si>
  <si>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</si>
  <si>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</si>
  <si>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</si>
  <si>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</si>
  <si>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</si>
  <si>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</si>
  <si>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</si>
  <si>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</si>
  <si>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</si>
  <si>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</si>
  <si>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</si>
  <si>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</si>
  <si>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</si>
  <si>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</si>
  <si>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</si>
  <si>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</si>
  <si>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</si>
  <si>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</si>
  <si>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</si>
  <si>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</si>
  <si>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</si>
  <si>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</si>
  <si>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</si>
  <si>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</si>
  <si>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</si>
  <si>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</si>
  <si>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</si>
  <si>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</si>
  <si>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</si>
  <si>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</si>
  <si>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</si>
  <si>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</si>
  <si>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</si>
  <si>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</si>
  <si>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</si>
  <si>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</si>
  <si>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</si>
  <si>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</si>
  <si>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</si>
  <si>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</si>
  <si>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</si>
  <si>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</si>
  <si>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</si>
  <si>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</si>
  <si>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</si>
  <si>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</si>
  <si>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</si>
  <si>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</si>
  <si>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</si>
  <si>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</si>
  <si>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</si>
  <si>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</si>
  <si>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</si>
  <si>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</si>
  <si>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</si>
  <si>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</si>
  <si>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</si>
  <si>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</si>
  <si>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</si>
  <si>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</si>
  <si>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</si>
  <si>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</si>
  <si>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</si>
  <si>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</si>
  <si>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</si>
  <si>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</si>
  <si>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</si>
  <si>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</si>
  <si>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</si>
  <si>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</si>
  <si>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</si>
  <si>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</si>
  <si>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</si>
  <si>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</si>
  <si>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</si>
  <si>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</si>
  <si>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</si>
  <si>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</si>
  <si>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</si>
  <si>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</si>
  <si>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</si>
  <si>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</si>
  <si>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</si>
  <si>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</si>
  <si>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</si>
  <si>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</si>
  <si>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</si>
  <si>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</si>
  <si>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</si>
  <si>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</si>
  <si>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</si>
  <si>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</si>
  <si>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</si>
  <si>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</si>
  <si>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</si>
  <si>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</si>
  <si>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</si>
  <si>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</si>
  <si>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</si>
  <si>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</si>
  <si>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</si>
  <si>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</si>
  <si>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</si>
  <si>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</si>
  <si>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</si>
  <si>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</si>
  <si>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</si>
  <si>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</si>
  <si>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</si>
  <si>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</si>
  <si>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</si>
  <si>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</si>
  <si>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</si>
  <si>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</si>
  <si>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</si>
  <si>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</si>
  <si>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</si>
  <si>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</si>
  <si>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</si>
  <si>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</si>
  <si>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</si>
  <si>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</si>
  <si>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</si>
  <si>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</si>
  <si>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</si>
  <si>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</si>
  <si>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</si>
  <si>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</si>
  <si>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</si>
  <si>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</si>
  <si>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</si>
  <si>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</si>
  <si>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</si>
  <si>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</si>
  <si>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</si>
  <si>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</si>
  <si>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</si>
  <si>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</si>
  <si>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</si>
  <si>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</si>
  <si>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</si>
  <si>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</si>
  <si>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</si>
  <si>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</si>
  <si>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</si>
  <si>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</si>
  <si>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</si>
  <si>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</si>
  <si>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</si>
  <si>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</si>
  <si>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</si>
  <si>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</si>
  <si>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</si>
  <si>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</si>
  <si>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</si>
  <si>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</si>
  <si>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</si>
  <si>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</si>
  <si>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</si>
  <si>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</si>
  <si>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</si>
  <si>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</si>
  <si>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</si>
  <si>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</si>
  <si>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</si>
  <si>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</si>
  <si>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</si>
  <si>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</si>
  <si>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</si>
  <si>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</si>
  <si>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</si>
  <si>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</si>
  <si>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</si>
  <si>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</si>
  <si>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</si>
  <si>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</si>
  <si>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</si>
  <si>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</si>
  <si>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</si>
  <si>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</si>
  <si>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</si>
  <si>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</si>
  <si>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</si>
  <si>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</si>
  <si>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</si>
  <si>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</si>
  <si>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</si>
  <si>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</si>
  <si>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</si>
  <si>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</si>
  <si>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</si>
  <si>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</si>
  <si>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</si>
  <si>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</si>
  <si>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</si>
  <si>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</si>
  <si>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</si>
  <si>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</si>
  <si>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</si>
  <si>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</si>
  <si>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</si>
  <si>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</si>
  <si>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</si>
  <si>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</si>
  <si>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</si>
  <si>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</si>
  <si>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</si>
  <si>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</si>
  <si>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</si>
  <si>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</si>
  <si>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</si>
  <si>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</si>
  <si>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</si>
  <si>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</si>
  <si>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</si>
  <si>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</si>
  <si>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</si>
  <si>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</si>
  <si>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</si>
  <si>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</si>
  <si>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</si>
  <si>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</si>
  <si>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</si>
  <si>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</si>
  <si>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</si>
  <si>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</si>
  <si>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</si>
  <si>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</si>
  <si>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</si>
  <si>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</si>
  <si>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</si>
  <si>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</si>
  <si>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</si>
  <si>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</si>
  <si>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</si>
  <si>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</si>
  <si>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</si>
  <si>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</si>
  <si>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</si>
  <si>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</si>
  <si>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</si>
  <si>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</si>
  <si>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</si>
  <si>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</si>
  <si>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</si>
  <si>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</si>
  <si>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</si>
  <si>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</si>
  <si>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</si>
  <si>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</si>
  <si>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</si>
  <si>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</si>
  <si>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</si>
  <si>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</si>
  <si>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</si>
  <si>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</si>
  <si>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</si>
  <si>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</si>
  <si>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</si>
  <si>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</si>
  <si>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</si>
  <si>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</si>
  <si>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</si>
  <si>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</si>
  <si>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</si>
  <si>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</si>
  <si>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</si>
  <si>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</si>
  <si>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</si>
  <si>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</si>
  <si>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</si>
  <si>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</si>
  <si>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</si>
  <si>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</si>
  <si>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</si>
  <si>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</si>
  <si>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</si>
  <si>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</si>
  <si>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</si>
  <si>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</si>
  <si>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</si>
  <si>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</si>
  <si>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</si>
  <si>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</si>
  <si>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</si>
  <si>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</si>
  <si>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</si>
  <si>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</si>
  <si>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</si>
  <si>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</si>
  <si>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</si>
  <si>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</si>
  <si>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</si>
  <si>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</si>
  <si>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</si>
  <si>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</si>
  <si>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</si>
  <si>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</si>
  <si>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</si>
  <si>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</si>
  <si>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</si>
  <si>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</si>
  <si>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</si>
  <si>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</si>
  <si>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</si>
  <si>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</si>
  <si>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</si>
  <si>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</si>
  <si>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</si>
  <si>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</si>
  <si>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</si>
  <si>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</si>
  <si>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</si>
  <si>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</si>
  <si>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</si>
  <si>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</si>
  <si>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</si>
  <si>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</si>
  <si>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</si>
  <si>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</si>
  <si>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</si>
  <si>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</si>
  <si>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</si>
  <si>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</si>
  <si>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</si>
  <si>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</si>
  <si>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</si>
  <si>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</si>
  <si>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</si>
  <si>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</si>
  <si>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</si>
  <si>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</si>
  <si>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</si>
  <si>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</si>
  <si>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</si>
  <si>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</si>
  <si>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</si>
  <si>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</si>
  <si>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</si>
  <si>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</si>
  <si>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</si>
  <si>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</si>
  <si>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</si>
  <si>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</si>
  <si>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</si>
  <si>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</si>
  <si>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</si>
  <si>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</si>
  <si>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</si>
  <si>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</si>
  <si>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</si>
  <si>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</si>
  <si>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</si>
  <si>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</si>
  <si>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</si>
  <si>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</si>
  <si>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</si>
  <si>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</si>
  <si>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</si>
  <si>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</si>
  <si>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</si>
  <si>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</si>
  <si>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</si>
  <si>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</si>
  <si>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</si>
  <si>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</si>
  <si>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</si>
  <si>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</si>
  <si>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</si>
  <si>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</si>
  <si>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</si>
  <si>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</si>
  <si>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</si>
  <si>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</si>
  <si>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</si>
  <si>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</si>
  <si>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</si>
  <si>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</si>
  <si>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</si>
  <si>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</si>
  <si>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</si>
  <si>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</si>
  <si>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</si>
  <si>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</si>
  <si>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</si>
  <si>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</si>
  <si>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</si>
  <si>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</si>
  <si>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</si>
  <si>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</si>
  <si>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</si>
  <si>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</si>
  <si>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</si>
  <si>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</si>
  <si>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</si>
  <si>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</si>
  <si>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</si>
  <si>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</si>
  <si>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</si>
  <si>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</si>
  <si>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</si>
  <si>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</si>
  <si>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</si>
  <si>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</si>
  <si>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</si>
  <si>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</si>
  <si>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</si>
  <si>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</si>
  <si>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</si>
  <si>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</si>
  <si>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</si>
  <si>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</si>
  <si>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</si>
  <si>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</si>
  <si>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</si>
  <si>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</si>
  <si>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</si>
  <si>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</si>
  <si>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</si>
  <si>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</si>
  <si>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</si>
  <si>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</si>
  <si>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</si>
  <si>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</si>
  <si>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</si>
  <si>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</si>
  <si>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</si>
  <si>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</si>
  <si>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</si>
  <si>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</si>
  <si>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</si>
  <si>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</si>
  <si>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</si>
  <si>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</si>
  <si>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</si>
  <si>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</si>
  <si>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</si>
  <si>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</si>
  <si>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</si>
  <si>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</si>
  <si>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</si>
  <si>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</si>
  <si>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</si>
  <si>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</si>
  <si>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</si>
  <si>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</si>
  <si>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</si>
  <si>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</si>
  <si>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</si>
  <si>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</si>
  <si>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</si>
  <si>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</si>
  <si>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</si>
  <si>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</si>
  <si>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</si>
  <si>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</si>
  <si>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</si>
  <si>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</si>
  <si>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</si>
  <si>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</si>
  <si>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</si>
  <si>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</si>
  <si>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</si>
  <si>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</si>
  <si>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</si>
  <si>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</si>
  <si>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</si>
  <si>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</si>
  <si>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</si>
  <si>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</si>
  <si>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</si>
  <si>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</si>
  <si>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</si>
  <si>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</si>
  <si>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</si>
  <si>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</si>
  <si>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</si>
  <si>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</si>
  <si>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</si>
  <si>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</si>
  <si>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</si>
  <si>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</si>
  <si>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</si>
  <si>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</si>
  <si>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</si>
  <si>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</si>
  <si>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</si>
  <si>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</si>
  <si>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</si>
  <si>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</si>
  <si>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</si>
  <si>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</si>
  <si>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</si>
  <si>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</si>
  <si>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</si>
  <si>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</si>
  <si>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</si>
  <si>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</si>
  <si>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</si>
  <si>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</si>
  <si>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</si>
  <si>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</si>
  <si>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</si>
  <si>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</si>
  <si>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</si>
  <si>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</si>
  <si>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</si>
  <si>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</si>
  <si>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</si>
  <si>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</si>
  <si>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</si>
  <si>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</si>
  <si>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</si>
  <si>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</si>
  <si>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</si>
  <si>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</si>
  <si>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</si>
  <si>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</si>
  <si>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</si>
  <si>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</si>
  <si>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</si>
  <si>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</si>
  <si>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</si>
  <si>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</si>
  <si>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</si>
  <si>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</si>
  <si>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</si>
  <si>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</si>
  <si>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</si>
  <si>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</si>
  <si>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</si>
  <si>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</si>
  <si>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</si>
  <si>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</si>
  <si>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</si>
  <si>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</si>
  <si>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</si>
  <si>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</si>
  <si>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</si>
  <si>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</si>
  <si>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</si>
  <si>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</si>
  <si>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</si>
  <si>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</si>
  <si>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</si>
  <si>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</si>
  <si>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</si>
  <si>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</si>
  <si>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</si>
  <si>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</si>
  <si>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</si>
  <si>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</si>
  <si>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</si>
  <si>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</si>
  <si>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</si>
  <si>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</si>
  <si>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</si>
  <si>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</si>
  <si>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</si>
  <si>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</si>
  <si>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</si>
  <si>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</si>
  <si>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</si>
  <si>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</si>
  <si>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</si>
  <si>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</si>
  <si>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</si>
  <si>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</si>
  <si>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</si>
  <si>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</si>
  <si>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</si>
  <si>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</si>
  <si>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</si>
  <si>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</si>
  <si>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</si>
  <si>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</si>
  <si>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</si>
  <si>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</si>
  <si>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</si>
  <si>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</si>
  <si>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</si>
  <si>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</si>
  <si>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</si>
  <si>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</si>
  <si>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</si>
  <si>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</si>
  <si>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</si>
  <si>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</si>
  <si>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</si>
  <si>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</si>
  <si>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</si>
  <si>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</si>
  <si>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</si>
  <si>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</si>
  <si>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</si>
  <si>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</si>
  <si>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</si>
  <si>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</si>
  <si>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</si>
  <si>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</si>
  <si>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</si>
  <si>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</si>
  <si>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</si>
  <si>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</si>
  <si>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</si>
  <si>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</si>
  <si>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</si>
  <si>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</si>
  <si>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</si>
  <si>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</si>
  <si>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</si>
  <si>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</si>
  <si>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</si>
  <si>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</si>
  <si>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</si>
  <si>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</si>
  <si>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</si>
  <si>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</si>
  <si>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</si>
  <si>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</si>
  <si>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</si>
  <si>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</si>
  <si>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</si>
  <si>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</si>
  <si>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</si>
  <si>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</si>
  <si>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</si>
  <si>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</si>
  <si>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</si>
  <si>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</si>
  <si>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</si>
  <si>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</si>
  <si>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</si>
  <si>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</si>
  <si>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</si>
  <si>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</si>
  <si>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</si>
  <si>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</si>
  <si>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</si>
  <si>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</si>
  <si>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</si>
  <si>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</si>
  <si>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</si>
  <si>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</si>
  <si>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</si>
  <si>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</si>
  <si>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</si>
  <si>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</si>
  <si>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</si>
  <si>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</si>
  <si>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</si>
  <si>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</si>
  <si>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</si>
  <si>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</si>
  <si>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</si>
  <si>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</si>
  <si>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</si>
  <si>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</si>
  <si>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</si>
  <si>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</si>
  <si>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</si>
  <si>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</si>
  <si>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</si>
  <si>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</si>
  <si>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</si>
  <si>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</si>
  <si>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</si>
  <si>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</si>
  <si>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</si>
  <si>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</si>
  <si>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</si>
  <si>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</si>
  <si>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</si>
  <si>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</si>
  <si>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</si>
  <si>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</si>
  <si>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</si>
  <si>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</si>
  <si>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</si>
  <si>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</si>
  <si>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</si>
  <si>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</si>
  <si>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</si>
  <si>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</si>
  <si>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</si>
  <si>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</si>
  <si>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</si>
  <si>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</si>
  <si>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</si>
  <si>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</si>
  <si>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</si>
  <si>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</si>
  <si>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</si>
  <si>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</si>
  <si>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</si>
  <si>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</si>
  <si>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</si>
  <si>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</si>
  <si>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</si>
  <si>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</si>
  <si>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</si>
  <si>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</si>
  <si>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</si>
  <si>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</si>
  <si>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</si>
  <si>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</si>
  <si>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</si>
  <si>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</si>
  <si>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</si>
  <si>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</si>
  <si>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</si>
  <si>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</si>
  <si>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</si>
  <si>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</si>
  <si>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</si>
  <si>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</si>
  <si>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</si>
  <si>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</si>
  <si>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</si>
  <si>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</si>
  <si>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</si>
  <si>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</si>
  <si>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</si>
  <si>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</si>
  <si>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</si>
  <si>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</si>
  <si>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</si>
  <si>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</si>
  <si>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</si>
  <si>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</si>
  <si>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</si>
  <si>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</si>
  <si>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</si>
  <si>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</si>
  <si>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</si>
  <si>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</si>
  <si>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</si>
  <si>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</si>
  <si>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</si>
  <si>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</si>
  <si>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</si>
  <si>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</si>
  <si>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</si>
  <si>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</si>
  <si>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</si>
  <si>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</si>
  <si>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</si>
  <si>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</si>
  <si>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</si>
  <si>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</si>
  <si>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</si>
  <si>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</si>
  <si>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</si>
  <si>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</si>
  <si>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</si>
  <si>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</si>
  <si>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</si>
  <si>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</si>
  <si>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</si>
  <si>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</si>
  <si>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</si>
  <si>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</si>
  <si>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</si>
  <si>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</si>
  <si>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</si>
  <si>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</si>
  <si>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</si>
  <si>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</si>
  <si>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</si>
  <si>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</si>
  <si>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</si>
  <si>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</si>
  <si>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</si>
  <si>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</si>
  <si>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</si>
  <si>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</si>
  <si>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</si>
  <si>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</si>
  <si>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</si>
  <si>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</si>
  <si>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</si>
  <si>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</si>
  <si>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</si>
  <si>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</si>
  <si>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</si>
  <si>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</si>
  <si>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</si>
  <si>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</si>
  <si>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</si>
  <si>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</si>
  <si>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</si>
  <si>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</si>
  <si>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</si>
  <si>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</si>
  <si>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</si>
  <si>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</si>
  <si>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</si>
  <si>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</si>
  <si>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</si>
  <si>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</si>
  <si>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</si>
  <si>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</si>
  <si>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</si>
  <si>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</si>
  <si>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</si>
  <si>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</si>
  <si>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</si>
  <si>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</si>
  <si>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</si>
  <si>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</si>
  <si>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</si>
  <si>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</si>
  <si>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</si>
  <si>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</si>
  <si>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</si>
  <si>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</si>
  <si>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</si>
  <si>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</si>
  <si>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</si>
  <si>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</si>
  <si>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</si>
  <si>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</si>
  <si>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</si>
  <si>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</si>
  <si>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</si>
  <si>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</si>
  <si>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</si>
  <si>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</si>
  <si>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</si>
  <si>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</si>
  <si>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</si>
  <si>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</si>
  <si>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</si>
  <si>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</si>
  <si>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</si>
  <si>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</si>
  <si>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</si>
  <si>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</si>
  <si>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</si>
  <si>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</si>
  <si>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</si>
  <si>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</si>
  <si>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</si>
  <si>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</si>
  <si>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</si>
  <si>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</si>
  <si>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</si>
  <si>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</si>
  <si>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</si>
  <si>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</si>
  <si>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</si>
  <si>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</si>
  <si>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</si>
  <si>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</si>
  <si>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</si>
  <si>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</si>
  <si>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</si>
  <si>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</si>
  <si>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</si>
  <si>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</si>
  <si>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</si>
  <si>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</si>
  <si>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</si>
  <si>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</si>
  <si>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</si>
  <si>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</si>
  <si>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</si>
  <si>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</si>
  <si>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</si>
  <si>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</si>
  <si>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</si>
  <si>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</si>
  <si>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</si>
  <si>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</si>
  <si>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</si>
  <si>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</si>
  <si>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</si>
  <si>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</si>
  <si>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</si>
  <si>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</si>
  <si>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</si>
  <si>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</si>
  <si>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</si>
  <si>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</si>
  <si>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</si>
  <si>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</si>
  <si>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</si>
  <si>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</si>
  <si>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</si>
  <si>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</si>
  <si>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</si>
  <si>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</si>
  <si>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</si>
  <si>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</si>
  <si>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</si>
  <si>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</si>
  <si>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</si>
  <si>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</si>
  <si>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</si>
  <si>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</si>
  <si>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</si>
  <si>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</si>
  <si>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</si>
  <si>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</si>
  <si>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</si>
  <si>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</si>
  <si>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</si>
  <si>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</si>
  <si>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</si>
  <si>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</si>
  <si>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</si>
  <si>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</si>
  <si>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</si>
  <si>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</si>
  <si>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</si>
  <si>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</si>
  <si>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</si>
  <si>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</si>
  <si>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</si>
  <si>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</si>
  <si>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</si>
  <si>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</si>
  <si>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</si>
  <si>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</si>
  <si>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</si>
  <si>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</si>
  <si>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</si>
  <si>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</si>
  <si>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</si>
  <si>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</si>
  <si>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</si>
  <si>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</si>
  <si>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</si>
  <si>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</si>
  <si>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</si>
  <si>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</si>
  <si>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</si>
  <si>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</si>
  <si>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</si>
  <si>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</si>
  <si>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</si>
  <si>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</si>
  <si>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</si>
  <si>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</si>
  <si>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</si>
  <si>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</si>
  <si>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</si>
  <si>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</si>
  <si>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</si>
  <si>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</si>
  <si>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</si>
  <si>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</si>
  <si>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</si>
  <si>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</si>
  <si>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</si>
  <si>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</si>
  <si>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</si>
  <si>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</si>
  <si>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</si>
  <si>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</si>
  <si>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</si>
  <si>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</si>
  <si>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</si>
  <si>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</si>
  <si>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</si>
  <si>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</si>
  <si>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</si>
  <si>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</si>
  <si>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</si>
  <si>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</si>
  <si>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</si>
  <si>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</si>
  <si>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</si>
  <si>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</si>
  <si>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</si>
  <si>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</si>
  <si>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</si>
  <si>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</si>
  <si>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</si>
  <si>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</si>
  <si>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</si>
  <si>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</si>
  <si>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</si>
  <si>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</si>
  <si>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</si>
  <si>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</si>
  <si>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</si>
  <si>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</si>
  <si>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</si>
  <si>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</si>
  <si>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</si>
  <si>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</si>
  <si>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</si>
  <si>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</si>
  <si>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</si>
  <si>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</si>
  <si>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</si>
  <si>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</si>
  <si>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</si>
  <si>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</si>
  <si>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</si>
  <si>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</si>
  <si>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</si>
  <si>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</si>
  <si>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</si>
  <si>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</si>
  <si>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</si>
  <si>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</si>
  <si>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</si>
  <si>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</si>
  <si>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</si>
  <si>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</si>
  <si>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</si>
  <si>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</si>
  <si>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</si>
  <si>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</si>
  <si>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</si>
  <si>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</si>
  <si>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</si>
  <si>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</si>
  <si>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</si>
  <si>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</si>
  <si>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</si>
  <si>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</si>
  <si>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</si>
  <si>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</si>
  <si>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</si>
  <si>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</si>
  <si>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</si>
  <si>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</si>
  <si>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</si>
  <si>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</si>
  <si>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</si>
  <si>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</si>
  <si>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</si>
  <si>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</si>
  <si>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</si>
  <si>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</si>
  <si>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</si>
  <si>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</si>
  <si>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</si>
  <si>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</si>
  <si>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</si>
  <si>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</si>
  <si>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</si>
  <si>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</si>
  <si>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</si>
  <si>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</si>
  <si>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</si>
  <si>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</si>
  <si>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</si>
  <si>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</si>
  <si>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</si>
  <si>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</si>
  <si>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</si>
  <si>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</si>
  <si>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</si>
  <si>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</si>
  <si>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</si>
  <si>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</si>
  <si>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</si>
  <si>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</si>
  <si>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</si>
  <si>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</si>
  <si>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</si>
  <si>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</si>
  <si>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</si>
  <si>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</si>
  <si>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</si>
  <si>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</si>
  <si>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</si>
  <si>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</si>
  <si>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</si>
  <si>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</si>
  <si>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</si>
  <si>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</si>
  <si>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</si>
  <si>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</si>
  <si>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</si>
  <si>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</si>
  <si>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</si>
  <si>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</si>
  <si>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</si>
  <si>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</si>
  <si>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</si>
  <si>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</si>
  <si>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</si>
  <si>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</si>
  <si>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</si>
  <si>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</si>
  <si>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</si>
  <si>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</si>
  <si>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</si>
  <si>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</si>
  <si>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</si>
  <si>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</si>
  <si>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</si>
  <si>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</si>
  <si>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</si>
  <si>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</si>
  <si>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</si>
  <si>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</si>
  <si>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</si>
  <si>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</si>
  <si>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</si>
  <si>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</si>
  <si>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</si>
  <si>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</si>
  <si>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</si>
  <si>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</si>
  <si>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</si>
  <si>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</si>
  <si>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</si>
  <si>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</si>
  <si>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</si>
  <si>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</si>
  <si>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</si>
  <si>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</si>
  <si>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</si>
  <si>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</si>
  <si>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</si>
  <si>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</si>
  <si>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</si>
  <si>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</si>
  <si>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</si>
  <si>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</si>
  <si>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</si>
  <si>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</si>
  <si>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</si>
  <si>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</si>
  <si>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</si>
  <si>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</si>
  <si>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</si>
  <si>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</si>
  <si>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</si>
  <si>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</si>
  <si>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</si>
  <si>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</si>
  <si>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</si>
  <si>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</si>
  <si>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</si>
  <si>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</si>
  <si>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</si>
  <si>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</si>
  <si>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</si>
  <si>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</si>
  <si>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</si>
  <si>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</si>
  <si>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</si>
  <si>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</si>
  <si>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</si>
  <si>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</si>
  <si>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</si>
  <si>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</si>
  <si>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</si>
  <si>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</si>
  <si>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</si>
  <si>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</si>
  <si>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</si>
  <si>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</si>
  <si>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</si>
  <si>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</si>
  <si>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</si>
  <si>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</si>
  <si>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</si>
  <si>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</si>
  <si>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</si>
  <si>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</si>
  <si>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</si>
  <si>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</si>
  <si>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</si>
  <si>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</si>
  <si>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</si>
  <si>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</si>
  <si>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</si>
  <si>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</si>
  <si>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</si>
  <si>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</si>
  <si>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</si>
  <si>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</si>
  <si>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</si>
  <si>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</si>
  <si>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</si>
  <si>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</si>
  <si>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</si>
  <si>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</si>
  <si>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</si>
  <si>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</si>
  <si>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</si>
  <si>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</si>
  <si>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</si>
  <si>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</si>
  <si>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</si>
  <si>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</si>
  <si>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</si>
  <si>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</si>
  <si>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</si>
  <si>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</si>
  <si>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</si>
  <si>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</si>
  <si>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</si>
  <si>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</si>
  <si>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</si>
  <si>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</si>
  <si>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</si>
  <si>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</si>
  <si>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</si>
  <si>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</si>
  <si>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</si>
  <si>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</si>
  <si>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</si>
  <si>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</si>
  <si>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</si>
  <si>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</si>
  <si>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</si>
  <si>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</si>
  <si>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</si>
  <si>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</si>
  <si>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</si>
  <si>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</si>
  <si>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</si>
  <si>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</si>
  <si>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</si>
  <si>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</si>
  <si>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</si>
  <si>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</si>
  <si>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</si>
  <si>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</si>
  <si>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</si>
  <si>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</si>
  <si>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</si>
  <si>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</si>
  <si>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</si>
  <si>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</si>
  <si>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</si>
  <si>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</si>
  <si>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</si>
  <si>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</si>
  <si>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</si>
  <si>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</si>
  <si>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</si>
  <si>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</si>
  <si>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</si>
  <si>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</si>
  <si>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</si>
  <si>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</si>
  <si>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</si>
  <si>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</si>
  <si>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</si>
  <si>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</si>
  <si>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</si>
  <si>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</si>
  <si>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</si>
  <si>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</si>
  <si>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</si>
  <si>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</si>
  <si>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</si>
  <si>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</si>
  <si>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</si>
  <si>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</si>
  <si>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</si>
  <si>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</si>
  <si>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</si>
  <si>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</si>
  <si>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</si>
  <si>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</si>
  <si>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</si>
  <si>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</si>
  <si>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</si>
  <si>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</si>
  <si>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</si>
  <si>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</si>
  <si>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</si>
  <si>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</si>
  <si>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</si>
  <si>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</si>
  <si>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</si>
  <si>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</si>
  <si>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</si>
  <si>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</si>
  <si>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</si>
  <si>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</si>
  <si>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</si>
  <si>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</si>
  <si>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</si>
  <si>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</si>
  <si>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</si>
  <si>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</si>
  <si>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</si>
  <si>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</si>
  <si>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</si>
  <si>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</si>
  <si>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</si>
  <si>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</si>
  <si>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</si>
  <si>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</si>
  <si>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</si>
  <si>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</si>
  <si>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</si>
  <si>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</si>
  <si>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</si>
  <si>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</si>
  <si>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</si>
  <si>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</si>
  <si>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</si>
  <si>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</si>
  <si>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</si>
  <si>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</si>
  <si>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</si>
  <si>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</si>
  <si>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</si>
  <si>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</si>
  <si>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</si>
  <si>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</si>
  <si>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</si>
  <si>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</si>
  <si>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</si>
  <si>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</si>
  <si>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</si>
  <si>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</si>
  <si>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</si>
  <si>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</si>
  <si>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</si>
  <si>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</si>
  <si>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</si>
  <si>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</si>
  <si>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</si>
  <si>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</si>
  <si>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</si>
  <si>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</si>
  <si>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</si>
  <si>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</si>
  <si>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</si>
  <si>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</si>
  <si>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</si>
  <si>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</si>
  <si>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</si>
  <si>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</si>
  <si>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</si>
  <si>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</si>
  <si>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</si>
  <si>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</si>
  <si>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</si>
  <si>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</si>
  <si>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</si>
  <si>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</si>
  <si>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</si>
  <si>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</si>
  <si>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</si>
  <si>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</si>
  <si>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</si>
  <si>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</si>
  <si>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</si>
  <si>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</si>
  <si>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</si>
  <si>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</si>
  <si>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</si>
  <si>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</si>
  <si>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</si>
  <si>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</si>
  <si>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</si>
  <si>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</si>
  <si>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</si>
  <si>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</si>
  <si>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</si>
  <si>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</si>
  <si>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</si>
  <si>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</si>
  <si>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</si>
  <si>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</si>
  <si>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</si>
  <si>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</si>
  <si>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</si>
  <si>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</si>
  <si>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</si>
  <si>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</si>
  <si>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</si>
  <si>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</si>
  <si>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</si>
  <si>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</si>
  <si>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</si>
  <si>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</si>
  <si>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</si>
  <si>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</si>
  <si>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</si>
  <si>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</si>
  <si>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</si>
  <si>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</si>
  <si>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</si>
  <si>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</si>
  <si>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</si>
  <si>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</si>
  <si>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</si>
  <si>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</si>
  <si>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</si>
  <si>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</si>
  <si>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</si>
  <si>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</si>
  <si>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</si>
  <si>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</si>
  <si>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</si>
  <si>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</si>
  <si>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</si>
  <si>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</si>
  <si>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</si>
  <si>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</si>
  <si>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</si>
  <si>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</si>
  <si>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</si>
  <si>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</si>
  <si>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</si>
  <si>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</si>
  <si>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</si>
  <si>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</si>
  <si>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</si>
  <si>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</si>
  <si>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</si>
  <si>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</si>
  <si>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</si>
  <si>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</si>
  <si>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</si>
  <si>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</si>
  <si>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</si>
  <si>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</si>
  <si>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</si>
  <si>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</si>
  <si>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</si>
  <si>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</si>
  <si>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</si>
  <si>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</si>
  <si>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</si>
  <si>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</si>
  <si>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</si>
  <si>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</si>
  <si>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</si>
  <si>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</si>
  <si>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</si>
  <si>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</si>
  <si>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</si>
  <si>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</si>
  <si>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</si>
  <si>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</si>
  <si>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</si>
  <si>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</si>
  <si>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</si>
  <si>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</si>
  <si>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</si>
  <si>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</si>
  <si>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</si>
  <si>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</si>
  <si>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</si>
  <si>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</si>
  <si>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</si>
  <si>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</si>
  <si>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</si>
  <si>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</si>
  <si>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</si>
  <si>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</si>
  <si>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</si>
  <si>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</si>
  <si>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</si>
  <si>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</si>
  <si>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</si>
  <si>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</si>
  <si>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</si>
  <si>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</si>
  <si>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</si>
  <si>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</si>
  <si>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</si>
  <si>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</si>
  <si>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</si>
  <si>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</si>
  <si>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</si>
  <si>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</si>
  <si>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</si>
  <si>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</si>
  <si>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</si>
  <si>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</si>
  <si>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</si>
  <si>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</si>
  <si>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</si>
  <si>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</si>
  <si>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</si>
  <si>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</si>
  <si>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</si>
  <si>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</si>
  <si>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</si>
  <si>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</si>
  <si>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</si>
  <si>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</si>
  <si>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</si>
  <si>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</si>
  <si>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</si>
  <si>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</si>
  <si>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</si>
  <si>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</si>
  <si>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</si>
  <si>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</si>
  <si>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</si>
  <si>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</si>
  <si>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</si>
  <si>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</si>
  <si>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</si>
  <si>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</si>
  <si>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</si>
  <si>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</si>
  <si>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</si>
  <si>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</si>
  <si>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</si>
  <si>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</si>
  <si>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</si>
  <si>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</si>
  <si>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</si>
  <si>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</si>
  <si>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</si>
  <si>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</si>
  <si>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</si>
  <si>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</si>
  <si>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</si>
  <si>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</si>
  <si>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</si>
  <si>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</si>
  <si>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</si>
  <si>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</si>
  <si>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</si>
  <si>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</si>
  <si>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</si>
  <si>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</si>
  <si>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</si>
  <si>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</si>
  <si>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</si>
  <si>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</si>
  <si>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</si>
  <si>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</si>
  <si>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</si>
  <si>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</si>
  <si>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</si>
  <si>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</si>
  <si>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</si>
  <si>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</si>
  <si>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</si>
  <si>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</si>
  <si>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</si>
  <si>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</si>
  <si>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</si>
  <si>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</si>
  <si>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</si>
  <si>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</si>
  <si>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</si>
  <si>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</si>
  <si>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</si>
  <si>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</si>
  <si>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</si>
  <si>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</si>
  <si>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</si>
  <si>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</si>
  <si>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</si>
  <si>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</si>
  <si>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</si>
  <si>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</si>
  <si>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</si>
  <si>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</si>
  <si>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</si>
  <si>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</si>
  <si>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</si>
  <si>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</si>
  <si>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</si>
  <si>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</si>
  <si>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</si>
  <si>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</si>
  <si>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</si>
  <si>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</si>
  <si>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</si>
  <si>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</si>
  <si>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</si>
  <si>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</si>
  <si>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</si>
  <si>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</si>
  <si>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</si>
  <si>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</si>
  <si>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</si>
  <si>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</si>
  <si>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</si>
  <si>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</si>
  <si>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</si>
  <si>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</si>
  <si>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</si>
  <si>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</si>
  <si>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</si>
  <si>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</si>
  <si>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</si>
  <si>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</si>
  <si>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</si>
  <si>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</si>
  <si>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</si>
  <si>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</si>
  <si>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</si>
  <si>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</si>
  <si>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</si>
  <si>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</si>
  <si>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</si>
  <si>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</si>
  <si>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</si>
  <si>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</si>
  <si>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</si>
  <si>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</si>
  <si>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</si>
  <si>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</si>
  <si>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</si>
  <si>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</si>
  <si>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</si>
  <si>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</si>
  <si>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</si>
  <si>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</si>
  <si>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</si>
  <si>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</si>
  <si>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</si>
  <si>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</si>
  <si>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</si>
  <si>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</si>
  <si>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</si>
  <si>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</si>
  <si>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</si>
  <si>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</si>
  <si>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</si>
  <si>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</si>
  <si>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</si>
  <si>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</si>
  <si>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</si>
  <si>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</si>
  <si>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</si>
  <si>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</si>
  <si>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</si>
  <si>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</si>
  <si>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</si>
  <si>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</si>
  <si>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</si>
  <si>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</si>
  <si>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</si>
  <si>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</si>
  <si>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</si>
  <si>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</si>
  <si>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</si>
  <si>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</si>
  <si>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</si>
  <si>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</si>
  <si>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</si>
  <si>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</si>
  <si>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</si>
  <si>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</si>
  <si>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</si>
  <si>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</si>
  <si>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</si>
  <si>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</si>
  <si>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</si>
  <si>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</si>
  <si>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</si>
  <si>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</si>
  <si>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</si>
  <si>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</si>
  <si>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</si>
  <si>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</si>
  <si>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</si>
  <si>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</si>
  <si>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</si>
  <si>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</si>
  <si>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</si>
  <si>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</si>
  <si>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</si>
  <si>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</si>
  <si>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</si>
  <si>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</si>
  <si>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</si>
  <si>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</si>
  <si>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</si>
  <si>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</si>
  <si>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</si>
  <si>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</si>
  <si>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</si>
  <si>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</si>
  <si>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</si>
  <si>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</si>
  <si>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</si>
  <si>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</si>
  <si>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</si>
  <si>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</si>
  <si>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</si>
  <si>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</si>
  <si>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</si>
  <si>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</si>
  <si>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</si>
  <si>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</si>
  <si>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</si>
  <si>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</si>
  <si>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</si>
  <si>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</si>
  <si>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</si>
  <si>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</si>
  <si>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</si>
  <si>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</si>
  <si>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</si>
  <si>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</si>
  <si>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</si>
  <si>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</si>
  <si>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</si>
  <si>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</si>
  <si>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</si>
  <si>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</si>
  <si>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</si>
  <si>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</si>
  <si>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</si>
  <si>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</si>
  <si>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</si>
  <si>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</si>
  <si>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</si>
  <si>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</si>
  <si>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</si>
  <si>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</si>
  <si>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</si>
  <si>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</si>
  <si>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</si>
  <si>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</si>
  <si>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</si>
  <si>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</si>
  <si>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</si>
  <si>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</si>
  <si>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</si>
  <si>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</si>
  <si>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</si>
  <si>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</si>
  <si>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</si>
  <si>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</si>
  <si>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</si>
  <si>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</si>
  <si>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</si>
  <si>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</si>
  <si>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</si>
  <si>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</si>
  <si>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</si>
  <si>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</si>
  <si>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</si>
  <si>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</si>
  <si>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</si>
  <si>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</si>
  <si>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</si>
  <si>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</si>
  <si>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</si>
  <si>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</si>
  <si>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</si>
  <si>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</si>
  <si>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</si>
  <si>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</si>
  <si>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</si>
  <si>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</si>
  <si>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</si>
  <si>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</si>
  <si>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</si>
  <si>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</si>
  <si>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</si>
  <si>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</si>
  <si>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</si>
  <si>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</si>
  <si>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</si>
  <si>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</si>
  <si>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</si>
  <si>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</si>
  <si>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</si>
  <si>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</si>
  <si>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</si>
  <si>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</si>
  <si>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</si>
  <si>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</si>
  <si>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</si>
  <si>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</si>
  <si>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</si>
  <si>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</si>
  <si>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</si>
  <si>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</si>
  <si>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</si>
  <si>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</si>
  <si>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</si>
  <si>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</si>
  <si>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</si>
  <si>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</si>
  <si>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</si>
  <si>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</si>
  <si>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</si>
  <si>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</si>
  <si>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</si>
  <si>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</si>
  <si>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</si>
  <si>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</si>
  <si>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</si>
  <si>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</si>
  <si>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</si>
  <si>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</si>
  <si>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</si>
  <si>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</si>
  <si>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</si>
  <si>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</si>
  <si>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</si>
  <si>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</si>
  <si>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</si>
  <si>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</si>
  <si>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</si>
  <si>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</si>
  <si>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</si>
  <si>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</si>
  <si>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</si>
  <si>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</si>
  <si>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</si>
  <si>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</si>
  <si>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</si>
  <si>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</si>
  <si>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</si>
  <si>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</si>
  <si>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</si>
  <si>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</si>
  <si>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</si>
  <si>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</si>
  <si>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</si>
  <si>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</si>
  <si>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</si>
  <si>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</si>
  <si>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</si>
  <si>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</si>
  <si>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</si>
  <si>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</si>
  <si>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</si>
  <si>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</si>
  <si>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</si>
  <si>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</si>
  <si>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</si>
  <si>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</si>
  <si>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</si>
  <si>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</si>
  <si>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</si>
  <si>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</si>
  <si>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</si>
  <si>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</si>
  <si>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</si>
  <si>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</si>
  <si>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</si>
  <si>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</si>
  <si>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</si>
  <si>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</si>
  <si>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</si>
  <si>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</si>
  <si>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</si>
  <si>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</si>
  <si>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</si>
  <si>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</si>
  <si>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</si>
  <si>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</si>
  <si>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</si>
  <si>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</si>
  <si>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</si>
  <si>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</si>
  <si>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</si>
  <si>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</si>
  <si>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</si>
  <si>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</si>
  <si>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</si>
  <si>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</si>
  <si>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</si>
  <si>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</si>
  <si>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</si>
  <si>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</si>
  <si>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</si>
  <si>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</si>
  <si>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</si>
  <si>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</si>
  <si>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</si>
  <si>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</si>
  <si>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</si>
  <si>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</si>
  <si>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</si>
  <si>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</si>
  <si>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</si>
  <si>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</si>
  <si>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</si>
  <si>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</si>
  <si>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</si>
  <si>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</si>
  <si>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</si>
  <si>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</si>
  <si>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</si>
  <si>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</si>
  <si>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</si>
  <si>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</si>
  <si>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</si>
  <si>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</si>
  <si>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</si>
  <si>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</si>
  <si>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</si>
  <si>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</si>
  <si>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</si>
  <si>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</si>
  <si>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</si>
  <si>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</si>
  <si>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</si>
  <si>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</si>
  <si>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</si>
  <si>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</si>
  <si>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</si>
  <si>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</si>
  <si>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</si>
  <si>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</si>
  <si>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</si>
  <si>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</si>
  <si>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</si>
  <si>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</si>
  <si>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</si>
  <si>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</si>
  <si>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</si>
  <si>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</si>
  <si>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</si>
  <si>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</si>
  <si>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</si>
  <si>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</si>
  <si>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</si>
  <si>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</si>
  <si>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</si>
  <si>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</si>
  <si>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</si>
  <si>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</si>
  <si>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</si>
  <si>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</si>
  <si>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</si>
  <si>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</si>
  <si>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</si>
  <si>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</si>
  <si>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</si>
  <si>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</si>
  <si>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</si>
  <si>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</si>
  <si>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</si>
  <si>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</si>
  <si>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</si>
  <si>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</si>
  <si>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</si>
  <si>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</si>
  <si>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</si>
  <si>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</si>
  <si>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</si>
  <si>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</si>
  <si>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</si>
  <si>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</si>
  <si>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</si>
  <si>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</si>
  <si>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</si>
  <si>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</si>
  <si>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</si>
  <si>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</si>
  <si>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</si>
  <si>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</si>
  <si>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</si>
  <si>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</si>
  <si>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</si>
  <si>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</si>
  <si>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</si>
  <si>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</si>
  <si>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</si>
  <si>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</si>
  <si>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</si>
  <si>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</si>
  <si>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</si>
  <si>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</si>
  <si>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</si>
  <si>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</si>
  <si>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</si>
  <si>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</si>
  <si>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</si>
  <si>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</si>
  <si>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</si>
  <si>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</si>
  <si>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</si>
  <si>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</si>
  <si>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</si>
  <si>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</si>
  <si>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</si>
  <si>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</si>
  <si>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</si>
  <si>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</si>
  <si>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</si>
  <si>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</si>
  <si>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</si>
  <si>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</si>
  <si>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</si>
  <si>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</si>
  <si>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</si>
  <si>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</si>
  <si>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</si>
  <si>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</si>
  <si>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</si>
  <si>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</si>
  <si>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</si>
  <si>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</si>
  <si>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</si>
  <si>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</si>
  <si>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</si>
  <si>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</si>
  <si>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</si>
  <si>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</si>
  <si>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</si>
  <si>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</si>
  <si>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</si>
  <si>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</si>
  <si>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</si>
  <si>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</si>
  <si>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</si>
  <si>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</si>
  <si>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</si>
  <si>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</si>
  <si>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</si>
  <si>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</si>
  <si>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</si>
  <si>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</si>
  <si>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</si>
  <si>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</si>
  <si>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</si>
  <si>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</si>
  <si>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</si>
  <si>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</si>
  <si>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</si>
  <si>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</si>
  <si>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</si>
  <si>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</si>
  <si>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</si>
  <si>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</si>
  <si>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</si>
  <si>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</si>
  <si>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</si>
  <si>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</si>
  <si>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</si>
  <si>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</si>
  <si>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</si>
  <si>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</si>
  <si>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</si>
  <si>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</si>
  <si>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</si>
  <si>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</si>
  <si>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</si>
  <si>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</si>
  <si>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</si>
  <si>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</si>
  <si>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</si>
  <si>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</si>
  <si>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</si>
  <si>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</si>
  <si>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</si>
  <si>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</si>
  <si>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</si>
  <si>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</si>
  <si>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</si>
  <si>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</si>
  <si>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</si>
  <si>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</si>
  <si>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</si>
  <si>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</si>
  <si>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</si>
  <si>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</si>
  <si>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</si>
  <si>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</si>
  <si>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</si>
  <si>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</si>
  <si>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</si>
  <si>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</si>
  <si>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</si>
  <si>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</si>
  <si>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</si>
  <si>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</si>
  <si>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</si>
  <si>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</si>
  <si>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</si>
  <si>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</si>
  <si>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</si>
  <si>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</si>
  <si>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</si>
  <si>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</si>
  <si>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</si>
  <si>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</si>
  <si>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</si>
  <si>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</si>
  <si>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</si>
  <si>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</si>
  <si>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</si>
  <si>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</si>
  <si>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</si>
  <si>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</si>
  <si>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</si>
  <si>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</si>
  <si>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</si>
  <si>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</si>
  <si>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</si>
  <si>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</si>
  <si>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</si>
  <si>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</si>
  <si>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</si>
  <si>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</si>
  <si>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</si>
  <si>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</si>
  <si>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</si>
  <si>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</si>
  <si>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</si>
  <si>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</si>
  <si>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</si>
  <si>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</si>
  <si>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</si>
  <si>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</si>
  <si>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</si>
  <si>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</si>
  <si>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</si>
  <si>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</si>
  <si>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</si>
  <si>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</si>
  <si>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</si>
  <si>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</si>
  <si>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</si>
  <si>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</si>
  <si>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</si>
  <si>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</si>
  <si>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</si>
  <si>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</si>
  <si>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</si>
  <si>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</si>
  <si>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</si>
  <si>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</si>
  <si>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</si>
  <si>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</si>
  <si>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</si>
  <si>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</si>
  <si>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</si>
  <si>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</si>
  <si>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</si>
  <si>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</si>
  <si>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</si>
  <si>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</si>
  <si>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</si>
  <si>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</si>
  <si>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</si>
  <si>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</si>
  <si>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</si>
  <si>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</si>
  <si>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</si>
  <si>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</si>
  <si>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</si>
  <si>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</si>
  <si>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</si>
  <si>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</si>
  <si>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</si>
  <si>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</si>
  <si>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</si>
  <si>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</si>
  <si>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</si>
  <si>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</si>
  <si>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</si>
  <si>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</si>
  <si>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</si>
  <si>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</si>
  <si>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</si>
  <si>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</si>
  <si>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</si>
  <si>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</si>
  <si>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</si>
  <si>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</si>
  <si>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</si>
  <si>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</si>
  <si>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</si>
  <si>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</si>
  <si>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</si>
  <si>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</si>
  <si>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</si>
  <si>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</si>
  <si>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</si>
  <si>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</si>
  <si>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</si>
  <si>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</si>
  <si>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</si>
  <si>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</si>
  <si>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</si>
  <si>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</si>
  <si>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</si>
  <si>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</si>
  <si>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</si>
  <si>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</si>
  <si>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</si>
  <si>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</si>
  <si>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</si>
  <si>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</si>
  <si>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</si>
  <si>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</si>
  <si>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</si>
  <si>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</si>
  <si>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</si>
  <si>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</si>
  <si>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</si>
  <si>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</si>
  <si>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</si>
  <si>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</si>
  <si>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</si>
  <si>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</si>
  <si>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</si>
  <si>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</si>
  <si>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</si>
  <si>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</si>
  <si>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</si>
  <si>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</si>
  <si>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</si>
  <si>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</si>
  <si>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</si>
  <si>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</si>
  <si>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</si>
  <si>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</si>
  <si>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</si>
  <si>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</si>
  <si>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</si>
  <si>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</si>
  <si>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</si>
  <si>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</si>
  <si>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</si>
  <si>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</si>
  <si>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</si>
  <si>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</si>
  <si>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</si>
  <si>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</si>
  <si>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</si>
  <si>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</si>
  <si>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</si>
  <si>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</si>
  <si>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</si>
  <si>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</si>
  <si>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</si>
  <si>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</si>
  <si>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</si>
  <si>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</si>
  <si>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</si>
  <si>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</si>
  <si>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</si>
  <si>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</si>
  <si>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</si>
  <si>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</si>
  <si>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</si>
  <si>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</si>
  <si>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</si>
  <si>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</si>
  <si>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</si>
  <si>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</si>
  <si>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</si>
  <si>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</si>
  <si>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</si>
  <si>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</si>
  <si>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</si>
  <si>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</si>
  <si>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</si>
  <si>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</si>
  <si>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</si>
  <si>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</si>
  <si>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</si>
  <si>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</si>
  <si>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</si>
  <si>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</si>
  <si>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</si>
  <si>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</si>
  <si>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</si>
  <si>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</si>
  <si>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</si>
  <si>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</si>
  <si>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</si>
  <si>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</si>
  <si>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</si>
  <si>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</si>
  <si>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</si>
  <si>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</si>
  <si>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</si>
  <si>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</si>
  <si>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</si>
  <si>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</si>
  <si>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</si>
  <si>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</si>
  <si>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</si>
  <si>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</si>
  <si>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</si>
  <si>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</si>
  <si>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</si>
  <si>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</si>
  <si>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</si>
  <si>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</si>
  <si>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</si>
  <si>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</si>
  <si>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</si>
  <si>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</si>
  <si>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</si>
  <si>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</si>
  <si>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</si>
  <si>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</si>
  <si>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</si>
  <si>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</si>
  <si>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</si>
  <si>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</si>
  <si>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</si>
  <si>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</si>
  <si>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</si>
  <si>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</si>
  <si>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</si>
  <si>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</si>
  <si>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</si>
  <si>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</si>
  <si>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</si>
  <si>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</si>
  <si>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</si>
  <si>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</si>
  <si>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</si>
  <si>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</si>
  <si>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</si>
  <si>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</si>
  <si>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</si>
  <si>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</si>
  <si>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</si>
  <si>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</si>
  <si>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</si>
  <si>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</si>
  <si>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</si>
  <si>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</si>
  <si>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</si>
  <si>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</si>
  <si>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</si>
  <si>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</si>
  <si>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</si>
  <si>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</si>
  <si>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</si>
  <si>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</si>
  <si>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</si>
  <si>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</si>
  <si>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</si>
  <si>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</si>
  <si>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</si>
  <si>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</si>
  <si>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</si>
  <si>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</si>
  <si>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</si>
  <si>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</si>
  <si>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</si>
  <si>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</si>
  <si>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</si>
  <si>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</si>
  <si>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</si>
  <si>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</si>
  <si>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</si>
  <si>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</si>
  <si>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</si>
  <si>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</si>
  <si>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</si>
  <si>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</si>
  <si>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</si>
  <si>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</si>
  <si>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</si>
  <si>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</si>
  <si>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</si>
  <si>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</si>
  <si>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</si>
  <si>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</si>
  <si>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</si>
  <si>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</si>
  <si>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</si>
  <si>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</si>
  <si>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</si>
  <si>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</si>
  <si>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</si>
  <si>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</si>
  <si>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</si>
  <si>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</si>
  <si>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</si>
  <si>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</si>
  <si>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</si>
  <si>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</si>
  <si>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</si>
  <si>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</si>
  <si>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</si>
  <si>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</si>
  <si>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</si>
  <si>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</si>
  <si>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</si>
  <si>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</si>
  <si>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</si>
  <si>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</si>
  <si>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</si>
  <si>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</si>
  <si>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</si>
  <si>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</si>
  <si>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</si>
  <si>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</si>
  <si>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</si>
  <si>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</si>
  <si>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</si>
  <si>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</si>
  <si>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</si>
  <si>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</si>
  <si>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</si>
  <si>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</si>
  <si>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</si>
  <si>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</si>
  <si>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</si>
  <si>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</si>
  <si>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</si>
  <si>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</si>
  <si>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</si>
  <si>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</si>
  <si>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</si>
  <si>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</si>
  <si>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</si>
  <si>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</si>
  <si>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</si>
  <si>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</si>
  <si>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</si>
  <si>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</si>
  <si>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</si>
  <si>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</si>
  <si>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</si>
  <si>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</si>
  <si>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</si>
  <si>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</si>
  <si>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</si>
  <si>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</si>
  <si>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</si>
  <si>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</si>
  <si>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</si>
  <si>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</si>
  <si>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</si>
  <si>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</si>
  <si>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</si>
  <si>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</si>
  <si>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</si>
  <si>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</si>
  <si>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</si>
  <si>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</si>
  <si>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</si>
  <si>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</si>
  <si>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</si>
  <si>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</si>
  <si>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</si>
  <si>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</si>
  <si>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</si>
  <si>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</si>
  <si>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</si>
  <si>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</si>
  <si>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</si>
  <si>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</si>
  <si>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</si>
  <si>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</si>
  <si>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</si>
  <si>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</si>
  <si>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</si>
  <si>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</si>
  <si>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</si>
  <si>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</si>
  <si>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</si>
  <si>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</si>
  <si>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</si>
  <si>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</si>
  <si>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</si>
  <si>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</si>
  <si>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</si>
  <si>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</si>
  <si>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</si>
  <si>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</si>
  <si>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</si>
  <si>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</si>
  <si>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</si>
  <si>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</si>
  <si>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</si>
  <si>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</si>
  <si>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</si>
  <si>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</si>
  <si>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</si>
  <si>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</si>
  <si>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</si>
  <si>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</si>
  <si>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</si>
  <si>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</si>
  <si>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</si>
  <si>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</si>
  <si>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</si>
  <si>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</si>
  <si>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</si>
  <si>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</si>
  <si>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</si>
  <si>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</si>
  <si>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</si>
  <si>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</si>
  <si>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</si>
  <si>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</si>
  <si>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</si>
  <si>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</si>
  <si>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</si>
  <si>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</si>
  <si>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</si>
  <si>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</si>
  <si>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</si>
  <si>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</si>
  <si>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</si>
  <si>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</si>
  <si>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</si>
  <si>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</si>
  <si>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</si>
  <si>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</si>
  <si>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</si>
  <si>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</si>
  <si>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</si>
  <si>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</si>
  <si>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</si>
  <si>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</si>
  <si>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</si>
  <si>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</si>
  <si>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</si>
  <si>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</si>
  <si>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</si>
  <si>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</si>
  <si>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</si>
  <si>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</si>
  <si>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</si>
  <si>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</si>
  <si>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</si>
  <si>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</si>
  <si>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</si>
  <si>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</si>
  <si>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</si>
  <si>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</si>
  <si>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</si>
  <si>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</si>
  <si>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</si>
  <si>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</si>
  <si>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</si>
  <si>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</si>
  <si>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</si>
  <si>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</si>
  <si>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</si>
  <si>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</si>
  <si>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</si>
  <si>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</si>
  <si>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</si>
  <si>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</si>
  <si>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</si>
  <si>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</si>
  <si>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</si>
  <si>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</si>
  <si>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</si>
  <si>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</si>
  <si>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</si>
  <si>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</si>
  <si>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</si>
  <si>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</si>
  <si>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</si>
  <si>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</si>
  <si>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</si>
  <si>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</si>
  <si>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</si>
  <si>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</si>
  <si>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</si>
  <si>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</si>
  <si>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</si>
  <si>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</si>
  <si>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</si>
  <si>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</si>
  <si>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</si>
  <si>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</si>
  <si>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</si>
  <si>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</si>
  <si>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</si>
  <si>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</si>
  <si>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</si>
  <si>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</si>
  <si>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</si>
  <si>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</si>
  <si>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</si>
  <si>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</si>
  <si>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</si>
  <si>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</si>
  <si>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</si>
  <si>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</si>
  <si>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</si>
  <si>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</si>
  <si>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</si>
  <si>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</si>
  <si>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</si>
  <si>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</si>
  <si>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</si>
  <si>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</si>
  <si>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</si>
  <si>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</si>
  <si>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</si>
  <si>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</si>
  <si>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</si>
  <si>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</si>
  <si>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</si>
  <si>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</si>
  <si>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</si>
  <si>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</si>
  <si>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</si>
  <si>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</si>
  <si>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</si>
  <si>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</si>
  <si>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</si>
  <si>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</si>
  <si>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</si>
  <si>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</si>
  <si>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</si>
  <si>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</si>
  <si>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</si>
  <si>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</si>
  <si>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</si>
  <si>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</si>
  <si>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</si>
  <si>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</si>
  <si>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</si>
  <si>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</si>
  <si>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</si>
  <si>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</si>
  <si>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</si>
  <si>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</si>
  <si>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</si>
  <si>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</si>
  <si>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</si>
  <si>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</si>
  <si>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</si>
  <si>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</si>
  <si>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</si>
  <si>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</si>
  <si>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</si>
  <si>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</si>
  <si>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</si>
  <si>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</si>
  <si>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</si>
  <si>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</si>
  <si>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</si>
  <si>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</si>
  <si>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</si>
  <si>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</si>
  <si>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</si>
  <si>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</si>
  <si>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</si>
  <si>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</si>
  <si>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</si>
  <si>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</si>
  <si>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</si>
  <si>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</si>
  <si>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</si>
  <si>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</si>
  <si>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</si>
  <si>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</si>
  <si>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</si>
  <si>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</si>
  <si>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</si>
  <si>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</si>
  <si>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</si>
  <si>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</si>
  <si>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</si>
  <si>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</si>
  <si>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</si>
  <si>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</si>
  <si>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</si>
  <si>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</si>
  <si>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</si>
  <si>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</si>
  <si>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</si>
  <si>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</si>
  <si>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</si>
  <si>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</si>
  <si>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</si>
  <si>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</si>
  <si>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</si>
  <si>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</si>
  <si>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</si>
  <si>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</si>
  <si>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</si>
  <si>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</si>
  <si>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</si>
  <si>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</si>
  <si>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</si>
  <si>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</si>
  <si>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</si>
  <si>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</si>
  <si>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</si>
  <si>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</si>
  <si>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</si>
  <si>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</si>
  <si>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</si>
  <si>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</si>
  <si>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</si>
  <si>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</si>
  <si>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</si>
  <si>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</si>
  <si>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</si>
  <si>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</si>
  <si>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</si>
  <si>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</si>
  <si>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</si>
  <si>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</si>
  <si>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</si>
  <si>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</si>
  <si>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</si>
  <si>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</si>
  <si>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</si>
  <si>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</si>
  <si>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</si>
  <si>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</si>
  <si>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</si>
  <si>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</si>
  <si>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</si>
  <si>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</si>
  <si>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</si>
  <si>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</si>
  <si>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</si>
  <si>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</si>
  <si>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</si>
  <si>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</si>
  <si>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</si>
  <si>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</si>
  <si>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</si>
  <si>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</si>
  <si>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</si>
  <si>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</si>
  <si>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</si>
  <si>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</si>
  <si>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</si>
  <si>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</si>
  <si>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</si>
  <si>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</si>
  <si>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</si>
  <si>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</si>
  <si>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</si>
  <si>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</si>
  <si>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</si>
  <si>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</si>
  <si>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</si>
  <si>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</si>
  <si>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</si>
  <si>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</si>
  <si>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</si>
  <si>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</si>
  <si>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</si>
  <si>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</si>
  <si>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</si>
  <si>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</si>
  <si>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</si>
  <si>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</si>
  <si>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</si>
  <si>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</si>
  <si>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</si>
  <si>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</si>
  <si>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</si>
  <si>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</si>
  <si>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</si>
  <si>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</si>
  <si>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</si>
  <si>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</si>
  <si>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</si>
  <si>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</si>
  <si>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</si>
  <si>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</si>
  <si>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</si>
  <si>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</si>
  <si>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</si>
  <si>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</si>
  <si>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</si>
  <si>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</si>
  <si>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</si>
  <si>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</si>
  <si>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</si>
  <si>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</si>
  <si>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</si>
  <si>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</si>
  <si>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</si>
  <si>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</si>
  <si>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</si>
  <si>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</si>
  <si>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</si>
  <si>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</si>
  <si>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</si>
  <si>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</si>
  <si>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</si>
  <si>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</si>
  <si>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</si>
  <si>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</si>
  <si>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</si>
  <si>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</si>
  <si>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</si>
  <si>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</si>
  <si>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</si>
  <si>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</si>
  <si>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</si>
  <si>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</si>
  <si>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</si>
  <si>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</si>
  <si>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</si>
  <si>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</si>
  <si>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</si>
  <si>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</si>
  <si>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</si>
  <si>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</si>
  <si>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</si>
  <si>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</si>
  <si>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</si>
  <si>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</si>
  <si>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</si>
  <si>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</si>
  <si>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</si>
  <si>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</si>
  <si>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</si>
  <si>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</si>
  <si>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</si>
  <si>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</si>
  <si>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</si>
  <si>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</si>
  <si>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</si>
  <si>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</si>
  <si>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</si>
  <si>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</si>
  <si>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</si>
  <si>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</si>
  <si>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</si>
  <si>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</si>
  <si>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</si>
  <si>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</si>
  <si>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</si>
  <si>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</si>
  <si>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</si>
  <si>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</si>
  <si>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</si>
  <si>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</si>
  <si>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</si>
  <si>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</si>
  <si>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</si>
  <si>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</si>
  <si>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</si>
  <si>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</si>
  <si>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</si>
  <si>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</si>
  <si>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</si>
  <si>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</si>
  <si>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</si>
  <si>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</si>
  <si>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</si>
  <si>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</si>
  <si>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</si>
  <si>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</si>
  <si>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</si>
  <si>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</si>
  <si>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</si>
  <si>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</si>
  <si>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</si>
  <si>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</si>
  <si>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</si>
  <si>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</si>
  <si>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</si>
  <si>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</si>
  <si>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</si>
  <si>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</si>
  <si>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</si>
  <si>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</si>
  <si>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</si>
  <si>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</si>
  <si>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</si>
  <si>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</si>
  <si>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</si>
  <si>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</si>
  <si>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</si>
  <si>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</si>
  <si>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</si>
  <si>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</si>
  <si>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</si>
  <si>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</si>
  <si>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</si>
  <si>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</si>
  <si>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</si>
  <si>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</si>
  <si>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</si>
  <si>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</si>
  <si>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</si>
  <si>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</si>
  <si>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</si>
  <si>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</si>
  <si>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</si>
  <si>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</si>
  <si>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</si>
  <si>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</si>
  <si>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</si>
  <si>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</si>
  <si>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</si>
  <si>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</si>
  <si>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</si>
  <si>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</si>
  <si>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</si>
  <si>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</si>
  <si>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</si>
  <si>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</si>
  <si>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</si>
  <si>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</si>
  <si>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</si>
  <si>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</si>
  <si>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</si>
  <si>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</si>
  <si>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</si>
  <si>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</si>
  <si>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</si>
  <si>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</si>
  <si>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</si>
  <si>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</si>
  <si>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</si>
  <si>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</si>
  <si>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</si>
  <si>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</si>
  <si>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</si>
  <si>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</si>
  <si>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</si>
  <si>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</si>
  <si>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</si>
  <si>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</si>
  <si>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</si>
  <si>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</si>
  <si>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</si>
  <si>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</si>
  <si>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</si>
  <si>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</si>
  <si>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</si>
  <si>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</si>
  <si>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</si>
  <si>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</si>
  <si>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</si>
  <si>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</si>
  <si>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</si>
  <si>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</si>
  <si>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</si>
  <si>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</si>
  <si>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</si>
  <si>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</si>
  <si>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</si>
  <si>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</si>
  <si>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</si>
  <si>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</si>
  <si>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</si>
  <si>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</si>
  <si>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</si>
  <si>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</si>
  <si>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</si>
  <si>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</si>
  <si>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</si>
  <si>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</si>
  <si>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</si>
  <si>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</si>
  <si>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</si>
  <si>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</si>
  <si>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</si>
  <si>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</si>
  <si>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</si>
  <si>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</si>
  <si>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</si>
  <si>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</si>
  <si>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</si>
  <si>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</si>
  <si>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</si>
  <si>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</si>
  <si>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</si>
  <si>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</si>
  <si>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</si>
  <si>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</si>
  <si>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</si>
  <si>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</si>
  <si>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</si>
  <si>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</si>
  <si>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</si>
  <si>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</si>
  <si>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</si>
  <si>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</si>
  <si>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</si>
  <si>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</si>
  <si>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</si>
  <si>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</si>
  <si>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</si>
  <si>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</si>
  <si>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</si>
  <si>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</si>
  <si>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</si>
  <si>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</si>
  <si>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</si>
  <si>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</si>
  <si>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</si>
  <si>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</si>
  <si>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</si>
  <si>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</si>
  <si>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</si>
  <si>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</si>
  <si>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</si>
  <si>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</si>
  <si>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</si>
  <si>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</si>
  <si>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</si>
  <si>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</si>
  <si>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</si>
  <si>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</si>
  <si>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</si>
  <si>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</si>
  <si>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</si>
  <si>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</si>
  <si>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</si>
  <si>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</si>
  <si>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</si>
  <si>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</si>
  <si>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</si>
  <si>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</si>
  <si>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</si>
  <si>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</si>
  <si>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</si>
  <si>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</si>
  <si>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</si>
  <si>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</si>
  <si>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</si>
  <si>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</si>
  <si>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</si>
  <si>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</si>
  <si>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</si>
  <si>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</si>
  <si>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</si>
  <si>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</si>
  <si>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</si>
  <si>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</si>
  <si>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</si>
  <si>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</si>
  <si>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</si>
  <si>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</si>
  <si>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</si>
  <si>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</si>
  <si>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</si>
  <si>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</si>
  <si>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</si>
  <si>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</si>
  <si>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</si>
  <si>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</si>
  <si>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</si>
  <si>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</si>
  <si>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</si>
  <si>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</si>
  <si>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</si>
  <si>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</si>
  <si>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</si>
  <si>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</si>
  <si>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</si>
  <si>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</si>
  <si>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</si>
  <si>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</si>
  <si>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</si>
  <si>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</si>
  <si>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</si>
  <si>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</si>
  <si>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</si>
  <si>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</si>
  <si>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</si>
  <si>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</si>
  <si>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</si>
  <si>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</si>
  <si>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</si>
  <si>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</si>
  <si>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</si>
  <si>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</si>
  <si>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</si>
  <si>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</si>
  <si>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</si>
  <si>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</si>
  <si>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</si>
  <si>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</si>
  <si>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</si>
  <si>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</si>
  <si>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</si>
  <si>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</si>
  <si>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</si>
  <si>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</si>
  <si>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</si>
  <si>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</si>
  <si>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</si>
  <si>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</si>
  <si>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</si>
  <si>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</si>
  <si>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</si>
  <si>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</si>
  <si>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</si>
  <si>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</si>
  <si>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</si>
  <si>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</si>
  <si>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</si>
  <si>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</si>
  <si>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</si>
  <si>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</si>
  <si>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</si>
  <si>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</si>
  <si>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</si>
  <si>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</si>
  <si>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</si>
  <si>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</si>
  <si>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</si>
  <si>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</si>
  <si>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</si>
  <si>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</si>
  <si>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</si>
  <si>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</si>
  <si>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</si>
  <si>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</si>
  <si>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</si>
  <si>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</si>
  <si>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</si>
  <si>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</si>
  <si>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</si>
  <si>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</si>
  <si>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</si>
  <si>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</si>
  <si>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</si>
  <si>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</si>
  <si>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</si>
  <si>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</si>
  <si>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</si>
  <si>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</si>
  <si>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</si>
  <si>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</si>
  <si>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</si>
  <si>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</si>
  <si>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</si>
  <si>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</si>
  <si>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</si>
  <si>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</si>
  <si>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</si>
  <si>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</si>
  <si>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</si>
  <si>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</si>
  <si>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</si>
  <si>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</si>
  <si>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</si>
  <si>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</si>
  <si>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</si>
  <si>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</si>
  <si>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</si>
  <si>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</si>
  <si>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</si>
  <si>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</si>
  <si>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</si>
  <si>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</si>
  <si>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</si>
  <si>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</si>
  <si>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</si>
  <si>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</si>
  <si>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</si>
  <si>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</si>
  <si>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</si>
  <si>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</si>
  <si>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</si>
  <si>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</si>
  <si>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</si>
  <si>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</si>
  <si>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</si>
  <si>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</si>
  <si>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</si>
  <si>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</si>
  <si>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</si>
  <si>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</si>
  <si>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</si>
  <si>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</si>
  <si>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</si>
  <si>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</si>
  <si>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</si>
  <si>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</si>
  <si>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</si>
  <si>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</si>
  <si>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</si>
  <si>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</si>
  <si>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</si>
  <si>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</si>
  <si>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</si>
  <si>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</si>
  <si>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</si>
  <si>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</si>
  <si>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</si>
  <si>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</si>
  <si>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</si>
  <si>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</si>
  <si>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</si>
  <si>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</si>
  <si>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</si>
  <si>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</si>
  <si>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</si>
  <si>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</si>
  <si>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</si>
  <si>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</si>
  <si>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</si>
  <si>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</si>
  <si>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</si>
  <si>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</si>
  <si>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</si>
  <si>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</si>
  <si>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</si>
  <si>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</si>
  <si>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</si>
  <si>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</si>
  <si>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</si>
  <si>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</si>
  <si>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</si>
  <si>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</si>
  <si>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</si>
  <si>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</si>
  <si>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</si>
  <si>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</si>
  <si>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</si>
  <si>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</si>
  <si>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</si>
  <si>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</si>
  <si>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</si>
  <si>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</si>
  <si>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</si>
  <si>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</si>
  <si>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</si>
  <si>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</si>
  <si>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</si>
  <si>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</si>
  <si>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</si>
  <si>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</si>
  <si>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</si>
  <si>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</si>
  <si>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</si>
  <si>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</si>
  <si>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</si>
  <si>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</si>
  <si>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</si>
  <si>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</si>
  <si>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</si>
  <si>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</si>
  <si>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</si>
  <si>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</si>
  <si>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</si>
  <si>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</si>
  <si>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</si>
  <si>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</si>
  <si>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</si>
  <si>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</si>
  <si>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</si>
  <si>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</si>
  <si>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</si>
  <si>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</si>
  <si>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</si>
  <si>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</si>
  <si>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</si>
  <si>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</si>
  <si>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</si>
  <si>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</si>
  <si>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</si>
  <si>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</si>
  <si>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</si>
  <si>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</si>
  <si>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</si>
  <si>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</si>
  <si>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</si>
  <si>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</si>
  <si>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</si>
  <si>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</si>
  <si>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</si>
  <si>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</si>
  <si>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</si>
  <si>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</si>
  <si>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</si>
  <si>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</si>
  <si>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</si>
  <si>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</si>
  <si>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</si>
  <si>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</si>
  <si>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</si>
  <si>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</si>
  <si>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</si>
  <si>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</si>
  <si>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</si>
  <si>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</si>
  <si>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</si>
  <si>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</si>
  <si>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</si>
  <si>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</si>
  <si>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</si>
  <si>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</si>
  <si>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</si>
  <si>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</si>
  <si>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</si>
  <si>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</si>
  <si>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</si>
  <si>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</si>
  <si>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</si>
  <si>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</si>
  <si>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</si>
  <si>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</si>
  <si>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</si>
  <si>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</si>
  <si>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</si>
  <si>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</si>
  <si>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</si>
  <si>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</si>
  <si>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</si>
  <si>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</si>
  <si>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</si>
  <si>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</si>
  <si>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</si>
  <si>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</si>
  <si>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</si>
  <si>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</si>
  <si>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</si>
  <si>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</si>
  <si>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</si>
  <si>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</si>
  <si>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</si>
  <si>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</si>
  <si>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</si>
  <si>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</si>
  <si>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</si>
  <si>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</si>
  <si>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</si>
  <si>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</si>
  <si>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</si>
  <si>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</si>
  <si>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</si>
  <si>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</si>
  <si>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</si>
  <si>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</si>
  <si>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</si>
  <si>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</si>
  <si>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</si>
  <si>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</si>
  <si>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</si>
  <si>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</si>
  <si>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</si>
  <si>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</si>
  <si>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</si>
  <si>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</si>
  <si>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</si>
  <si>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</si>
  <si>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</si>
  <si>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</si>
  <si>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</si>
  <si>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</si>
  <si>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</si>
  <si>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</si>
  <si>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</si>
  <si>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</si>
  <si>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</si>
  <si>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</si>
  <si>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</si>
  <si>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</si>
  <si>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</si>
  <si>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</si>
  <si>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</si>
  <si>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</si>
  <si>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</si>
  <si>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</si>
  <si>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</si>
  <si>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</si>
  <si>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</si>
  <si>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</si>
  <si>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</si>
  <si>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</si>
  <si>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</si>
  <si>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</si>
  <si>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</si>
  <si>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</si>
  <si>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</si>
  <si>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</si>
  <si>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</si>
  <si>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</si>
  <si>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</si>
  <si>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</si>
  <si>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</si>
  <si>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</si>
  <si>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</si>
  <si>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</si>
  <si>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</si>
  <si>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</si>
  <si>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</si>
  <si>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</si>
  <si>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</si>
  <si>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</si>
  <si>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</si>
  <si>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</si>
  <si>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</si>
  <si>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</si>
  <si>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</si>
  <si>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</si>
  <si>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</si>
  <si>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</si>
  <si>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</si>
  <si>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</si>
  <si>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</si>
  <si>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</si>
  <si>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</si>
  <si>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</si>
  <si>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</si>
  <si>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</si>
  <si>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</si>
  <si>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</si>
  <si>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</si>
  <si>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</si>
  <si>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</si>
  <si>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</si>
  <si>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</si>
  <si>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</si>
  <si>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</si>
  <si>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</si>
  <si>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</si>
  <si>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</si>
  <si>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</si>
  <si>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</si>
  <si>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</si>
  <si>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</si>
  <si>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</si>
  <si>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</si>
  <si>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</si>
  <si>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</si>
  <si>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</si>
  <si>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</si>
  <si>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</si>
  <si>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</si>
  <si>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</si>
  <si>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</si>
  <si>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</si>
  <si>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</si>
  <si>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</si>
  <si>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</si>
  <si>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</si>
  <si>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</si>
  <si>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</si>
  <si>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</si>
  <si>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</si>
  <si>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</si>
  <si>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</si>
  <si>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</si>
  <si>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</si>
  <si>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</si>
  <si>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</si>
  <si>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</si>
  <si>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</si>
  <si>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</si>
  <si>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</si>
  <si>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</si>
  <si>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</si>
  <si>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</si>
  <si>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</si>
  <si>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</si>
  <si>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</si>
  <si>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</si>
  <si>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</si>
  <si>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</si>
  <si>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</si>
  <si>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</si>
  <si>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</si>
  <si>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</si>
  <si>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</si>
  <si>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</si>
  <si>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</si>
  <si>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</si>
  <si>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</si>
  <si>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</si>
  <si>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</si>
  <si>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</si>
  <si>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</si>
  <si>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</si>
  <si>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</si>
  <si>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</si>
  <si>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</si>
  <si>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</si>
  <si>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</si>
  <si>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</si>
  <si>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</si>
  <si>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</si>
  <si>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</si>
  <si>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</si>
  <si>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</si>
  <si>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</si>
  <si>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</si>
  <si>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</si>
  <si>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</si>
  <si>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</si>
  <si>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</si>
  <si>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</si>
  <si>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</si>
  <si>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</si>
  <si>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</si>
  <si>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</si>
  <si>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</si>
  <si>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</si>
  <si>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</si>
  <si>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</si>
  <si>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</si>
  <si>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</si>
  <si>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</si>
  <si>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</si>
  <si>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</si>
  <si>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</si>
  <si>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</si>
  <si>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</si>
  <si>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</si>
  <si>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</si>
  <si>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</si>
  <si>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</si>
  <si>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</si>
  <si>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</si>
  <si>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</si>
  <si>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</si>
  <si>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</si>
  <si>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</si>
  <si>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</si>
  <si>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</si>
  <si>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</si>
  <si>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</si>
  <si>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</si>
  <si>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</si>
  <si>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</si>
  <si>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</si>
  <si>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</si>
  <si>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</si>
  <si>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</si>
  <si>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</si>
  <si>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</si>
  <si>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</si>
  <si>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</si>
  <si>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</si>
  <si>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</si>
  <si>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</si>
  <si>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</si>
  <si>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</si>
  <si>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</si>
  <si>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</si>
  <si>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</si>
  <si>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</si>
  <si>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</si>
  <si>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</si>
  <si>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</si>
  <si>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</si>
  <si>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</si>
  <si>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</si>
  <si>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</si>
  <si>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</si>
  <si>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</si>
  <si>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</si>
  <si>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</si>
  <si>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</si>
  <si>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</si>
  <si>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</si>
  <si>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</si>
  <si>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</si>
  <si>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</si>
  <si>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</si>
  <si>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</si>
  <si>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</si>
  <si>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</si>
  <si>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</si>
  <si>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</si>
  <si>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</si>
  <si>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</si>
  <si>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</si>
  <si>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</si>
  <si>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</si>
  <si>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</si>
  <si>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</si>
  <si>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</si>
  <si>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</si>
  <si>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</si>
  <si>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</si>
  <si>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</si>
  <si>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</si>
  <si>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</si>
  <si>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</si>
  <si>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</si>
  <si>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</si>
  <si>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</si>
  <si>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</si>
  <si>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</si>
  <si>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</si>
  <si>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</si>
  <si>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</si>
  <si>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</si>
  <si>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</si>
  <si>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</si>
  <si>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</si>
  <si>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</si>
  <si>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</si>
  <si>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</si>
  <si>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</si>
  <si>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</si>
  <si>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</si>
  <si>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</si>
  <si>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</si>
  <si>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</si>
  <si>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</si>
  <si>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</si>
  <si>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</si>
  <si>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</si>
  <si>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</si>
  <si>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</si>
  <si>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</si>
  <si>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</si>
  <si>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</si>
  <si>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</si>
  <si>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</si>
  <si>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</si>
  <si>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</si>
  <si>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</si>
  <si>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</si>
  <si>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</si>
  <si>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</si>
  <si>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</si>
  <si>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</si>
  <si>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</si>
  <si>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</si>
  <si>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</si>
  <si>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</si>
  <si>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</si>
  <si>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</si>
  <si>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</si>
  <si>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</si>
  <si>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</si>
  <si>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</si>
  <si>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</si>
  <si>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</si>
  <si>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</si>
  <si>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</si>
  <si>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</si>
  <si>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</si>
  <si>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</si>
  <si>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</si>
  <si>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</si>
  <si>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</si>
  <si>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</si>
  <si>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</si>
  <si>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</si>
  <si>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</si>
  <si>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</si>
  <si>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</si>
  <si>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</si>
  <si>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</si>
  <si>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</si>
  <si>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</si>
  <si>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</si>
  <si>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</si>
  <si>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</si>
  <si>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</si>
  <si>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</si>
  <si>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</si>
  <si>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</si>
  <si>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</si>
  <si>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</si>
  <si>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</si>
  <si>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</si>
  <si>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</si>
  <si>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</si>
  <si>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</si>
  <si>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</si>
  <si>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</si>
  <si>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</si>
  <si>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</si>
  <si>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</si>
  <si>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</si>
  <si>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</si>
  <si>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</si>
  <si>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</si>
  <si>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</si>
  <si>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</si>
  <si>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</si>
  <si>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</si>
  <si>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</si>
  <si>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</si>
  <si>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</si>
  <si>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</si>
  <si>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</si>
  <si>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</si>
  <si>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</si>
  <si>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</si>
  <si>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</si>
  <si>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</si>
  <si>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</si>
  <si>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</si>
  <si>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</si>
  <si>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</si>
  <si>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</si>
  <si>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</si>
  <si>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</si>
  <si>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</si>
  <si>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</si>
  <si>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</si>
  <si>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</si>
  <si>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</si>
  <si>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</si>
  <si>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</si>
  <si>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</si>
  <si>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</si>
  <si>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</si>
  <si>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</si>
  <si>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</si>
  <si>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</si>
  <si>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</si>
  <si>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</si>
  <si>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</si>
  <si>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</si>
  <si>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</si>
  <si>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</si>
  <si>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</si>
  <si>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</si>
  <si>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</si>
  <si>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</si>
  <si>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</si>
  <si>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</si>
  <si>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</si>
  <si>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</si>
  <si>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</si>
  <si>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</si>
  <si>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</si>
  <si>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</si>
  <si>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</si>
  <si>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</si>
  <si>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</si>
  <si>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</si>
  <si>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</si>
  <si>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</si>
  <si>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</si>
  <si>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</si>
  <si>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</si>
  <si>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</si>
  <si>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</si>
  <si>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</si>
  <si>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</si>
  <si>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</si>
  <si>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</si>
  <si>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</si>
  <si>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</si>
  <si>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</si>
  <si>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</si>
  <si>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</si>
  <si>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</si>
  <si>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</si>
  <si>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</si>
  <si>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</si>
  <si>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</si>
  <si>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</si>
  <si>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</si>
  <si>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</si>
  <si>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</si>
  <si>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</si>
  <si>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</si>
  <si>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</si>
  <si>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</si>
  <si>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</si>
  <si>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</si>
  <si>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</si>
  <si>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</si>
  <si>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</si>
  <si>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</si>
  <si>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</si>
  <si>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</si>
  <si>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</si>
  <si>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</si>
  <si>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</si>
  <si>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</si>
  <si>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</si>
  <si>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</si>
  <si>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</si>
  <si>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</si>
  <si>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</si>
  <si>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</si>
  <si>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</si>
  <si>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</si>
  <si>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</si>
  <si>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</si>
  <si>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</si>
  <si>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</si>
  <si>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</si>
  <si>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</si>
  <si>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</si>
  <si>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</si>
  <si>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</si>
  <si>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</si>
  <si>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</si>
  <si>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</si>
  <si>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</si>
  <si>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</si>
  <si>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</si>
  <si>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</si>
  <si>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</si>
  <si>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</si>
  <si>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</si>
  <si>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</si>
  <si>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</si>
  <si>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</si>
  <si>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</si>
  <si>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</si>
  <si>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</si>
  <si>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</si>
  <si>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</si>
  <si>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</si>
  <si>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</si>
  <si>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</si>
  <si>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</si>
  <si>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</si>
  <si>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</si>
  <si>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</si>
  <si>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</si>
  <si>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</si>
  <si>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</si>
  <si>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</si>
  <si>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</si>
  <si>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</si>
  <si>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</si>
  <si>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</si>
  <si>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</si>
  <si>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</si>
  <si>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</si>
  <si>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</si>
  <si>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</si>
  <si>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</si>
  <si>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</si>
  <si>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</si>
  <si>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</si>
  <si>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</si>
  <si>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</si>
  <si>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</si>
  <si>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</si>
  <si>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</si>
  <si>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</si>
  <si>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</si>
  <si>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</si>
  <si>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</si>
  <si>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</si>
  <si>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</si>
  <si>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</si>
  <si>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</si>
  <si>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</si>
  <si>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</si>
  <si>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</si>
  <si>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</si>
  <si>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</si>
  <si>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</si>
  <si>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</si>
  <si>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</si>
  <si>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</si>
  <si>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</si>
  <si>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</si>
  <si>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</si>
  <si>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</si>
  <si>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</si>
  <si>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</si>
  <si>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</si>
  <si>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</si>
  <si>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</si>
  <si>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</si>
  <si>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</si>
  <si>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</si>
  <si>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</si>
  <si>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</si>
  <si>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</si>
  <si>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</si>
  <si>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</si>
  <si>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</si>
  <si>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</si>
  <si>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</si>
  <si>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</si>
  <si>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</si>
  <si>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</si>
  <si>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</si>
  <si>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</si>
  <si>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</si>
  <si>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</si>
  <si>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</si>
  <si>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</si>
  <si>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</si>
  <si>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</si>
  <si>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</si>
  <si>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</si>
  <si>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</si>
  <si>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</si>
  <si>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</si>
  <si>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</si>
  <si>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</si>
  <si>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</si>
  <si>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</si>
  <si>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</si>
  <si>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</si>
  <si>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</si>
  <si>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</si>
  <si>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</si>
  <si>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</si>
  <si>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</si>
  <si>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</si>
  <si>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</si>
  <si>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</si>
  <si>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</si>
  <si>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</si>
  <si>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</si>
  <si>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</si>
  <si>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</si>
  <si>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</si>
  <si>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</si>
  <si>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</si>
  <si>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</si>
  <si>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</si>
  <si>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</si>
  <si>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</si>
  <si>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</si>
  <si>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</si>
  <si>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</si>
  <si>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</si>
  <si>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</si>
  <si>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</si>
  <si>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</si>
  <si>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</si>
  <si>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</si>
  <si>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</si>
  <si>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</si>
  <si>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</si>
  <si>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</si>
  <si>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</si>
  <si>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</si>
  <si>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</si>
  <si>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</si>
  <si>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</si>
  <si>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</si>
  <si>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</si>
  <si>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</si>
  <si>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</si>
  <si>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</si>
  <si>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</si>
  <si>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</si>
  <si>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</si>
  <si>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</si>
  <si>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</si>
  <si>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</si>
  <si>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</si>
  <si>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</si>
  <si>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</si>
  <si>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</si>
  <si>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</si>
  <si>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</si>
  <si>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</si>
  <si>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</si>
  <si>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</si>
  <si>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</si>
  <si>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</si>
  <si>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</si>
  <si>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</si>
  <si>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</si>
  <si>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</si>
  <si>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</si>
  <si>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</si>
  <si>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</si>
  <si>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</si>
  <si>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</si>
  <si>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</si>
  <si>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</si>
  <si>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</si>
  <si>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</si>
  <si>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</si>
  <si>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</si>
  <si>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</si>
  <si>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</si>
  <si>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</si>
  <si>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</si>
  <si>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</si>
  <si>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</si>
  <si>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</si>
  <si>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</si>
  <si>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</si>
  <si>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</si>
  <si>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</si>
  <si>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</si>
  <si>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</si>
  <si>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</si>
  <si>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</si>
  <si>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</si>
  <si>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</si>
  <si>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</si>
  <si>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</si>
  <si>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</si>
  <si>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</si>
  <si>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</si>
  <si>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</si>
  <si>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</si>
  <si>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</si>
  <si>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</si>
  <si>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</si>
  <si>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</si>
  <si>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</si>
  <si>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</si>
  <si>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</si>
  <si>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</si>
  <si>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</si>
  <si>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</si>
  <si>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</si>
  <si>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</si>
  <si>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</si>
  <si>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</si>
  <si>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</si>
  <si>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</si>
  <si>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</si>
  <si>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</si>
  <si>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</si>
  <si>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</si>
  <si>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</si>
  <si>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</si>
  <si>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</si>
  <si>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</si>
  <si>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</si>
  <si>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</si>
  <si>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</si>
  <si>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</si>
  <si>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</si>
  <si>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</si>
  <si>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</si>
  <si>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</si>
  <si>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</si>
  <si>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</si>
  <si>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</si>
  <si>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</si>
  <si>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</si>
  <si>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</si>
  <si>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</si>
  <si>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</si>
  <si>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</si>
  <si>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</si>
  <si>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</si>
  <si>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</si>
  <si>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</si>
  <si>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</si>
  <si>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</si>
  <si>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</si>
  <si>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</si>
  <si>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</si>
  <si>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</si>
  <si>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</si>
  <si>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</si>
  <si>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</si>
  <si>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</si>
  <si>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</si>
  <si>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</si>
  <si>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</si>
  <si>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</si>
  <si>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</si>
  <si>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</si>
  <si>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</si>
  <si>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</si>
  <si>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</si>
  <si>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</si>
  <si>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</si>
  <si>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</si>
  <si>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</si>
  <si>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</si>
  <si>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</si>
  <si>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</si>
  <si>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</si>
  <si>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</si>
  <si>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</si>
  <si>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</si>
  <si>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</si>
  <si>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</si>
  <si>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</si>
  <si>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</si>
  <si>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</si>
  <si>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</si>
  <si>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</si>
  <si>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</si>
  <si>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</si>
  <si>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</si>
  <si>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</si>
  <si>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</si>
  <si>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</si>
  <si>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</si>
  <si>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</si>
  <si>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</si>
  <si>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</si>
  <si>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</si>
  <si>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</si>
  <si>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</si>
  <si>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</si>
  <si>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</si>
  <si>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</si>
  <si>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</si>
  <si>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</si>
  <si>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</si>
  <si>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</si>
  <si>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</si>
  <si>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</si>
  <si>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</si>
  <si>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</si>
  <si>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</si>
  <si>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</si>
  <si>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</si>
  <si>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</si>
  <si>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</si>
  <si>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</si>
  <si>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</si>
  <si>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</si>
  <si>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</si>
  <si>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</si>
  <si>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</si>
  <si>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</si>
  <si>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</si>
  <si>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</si>
  <si>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</si>
  <si>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</si>
  <si>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</si>
  <si>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</si>
  <si>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</si>
  <si>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</si>
  <si>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</si>
  <si>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</si>
  <si>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</si>
  <si>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</si>
  <si>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</si>
  <si>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</si>
  <si>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</si>
  <si>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</si>
  <si>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</si>
  <si>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</si>
  <si>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</si>
  <si>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</si>
  <si>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</si>
  <si>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</si>
  <si>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</si>
  <si>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</si>
  <si>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</si>
  <si>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</si>
  <si>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</si>
  <si>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</si>
  <si>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</si>
  <si>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</si>
  <si>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</si>
  <si>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</si>
  <si>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</si>
  <si>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</si>
  <si>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</si>
  <si>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</si>
  <si>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</si>
  <si>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</si>
  <si>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</si>
  <si>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</si>
  <si>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</si>
  <si>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</si>
  <si>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</si>
  <si>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</si>
  <si>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</si>
  <si>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</si>
  <si>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</si>
  <si>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</si>
  <si>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</si>
  <si>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</si>
  <si>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</si>
  <si>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</si>
  <si>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</si>
  <si>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</si>
  <si>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</si>
  <si>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</si>
  <si>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</si>
  <si>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</si>
  <si>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</si>
  <si>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</si>
  <si>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</si>
  <si>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</si>
  <si>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</si>
  <si>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</si>
  <si>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</si>
  <si>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</si>
  <si>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</si>
  <si>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</si>
  <si>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</si>
  <si>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</si>
  <si>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</si>
  <si>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</si>
  <si>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</si>
  <si>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</si>
  <si>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</si>
  <si>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</si>
  <si>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</si>
  <si>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</si>
  <si>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</si>
  <si>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</si>
  <si>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</si>
  <si>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</si>
  <si>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</si>
  <si>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</si>
  <si>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</si>
  <si>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</si>
  <si>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</si>
  <si>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</si>
  <si>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</si>
  <si>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</si>
  <si>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</si>
  <si>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</si>
  <si>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</si>
  <si>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</si>
  <si>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</si>
  <si>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</si>
  <si>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</si>
  <si>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</si>
  <si>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</si>
  <si>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</si>
  <si>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</si>
  <si>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</si>
  <si>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</si>
  <si>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</si>
  <si>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</si>
  <si>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</si>
  <si>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</si>
  <si>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</si>
  <si>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</si>
  <si>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</si>
  <si>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</si>
  <si>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</si>
  <si>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</si>
  <si>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</si>
  <si>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</si>
  <si>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</si>
  <si>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</si>
  <si>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</si>
  <si>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</si>
  <si>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</si>
  <si>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</si>
  <si>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</si>
  <si>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</si>
  <si>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</si>
  <si>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</si>
  <si>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</si>
  <si>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</si>
  <si>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</si>
  <si>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</si>
  <si>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</si>
  <si>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</si>
  <si>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</si>
  <si>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</si>
  <si>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</si>
  <si>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</si>
  <si>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</si>
  <si>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</si>
  <si>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</si>
  <si>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</si>
  <si>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</si>
  <si>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</si>
  <si>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</si>
  <si>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</si>
  <si>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</si>
  <si>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</si>
  <si>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</si>
  <si>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</si>
  <si>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</si>
  <si>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</si>
  <si>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</si>
  <si>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</si>
  <si>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</si>
  <si>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</si>
  <si>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</si>
  <si>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</si>
  <si>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</si>
  <si>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</si>
  <si>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</si>
  <si>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</si>
  <si>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</si>
  <si>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</si>
  <si>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</si>
  <si>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</si>
  <si>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</si>
  <si>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</si>
  <si>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</si>
  <si>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</si>
  <si>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</si>
  <si>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</si>
  <si>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</si>
  <si>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</si>
  <si>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</si>
  <si>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</si>
  <si>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</si>
  <si>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</si>
  <si>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</si>
  <si>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</si>
  <si>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</si>
  <si>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</si>
  <si>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</si>
  <si>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</si>
  <si>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</si>
  <si>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</si>
  <si>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</si>
  <si>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</si>
  <si>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</si>
  <si>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</si>
  <si>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</si>
  <si>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</si>
  <si>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</si>
  <si>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</si>
  <si>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</si>
  <si>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</si>
  <si>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</si>
  <si>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</si>
  <si>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</si>
  <si>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</si>
  <si>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</si>
  <si>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</si>
  <si>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</si>
  <si>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</si>
  <si>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</si>
  <si>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</si>
  <si>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</si>
  <si>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</si>
  <si>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</si>
  <si>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</si>
  <si>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</si>
  <si>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</si>
  <si>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</si>
  <si>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</si>
  <si>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</si>
  <si>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</si>
  <si>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</si>
  <si>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</si>
  <si>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</si>
  <si>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</si>
  <si>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</si>
  <si>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</si>
  <si>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</si>
  <si>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</si>
  <si>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</si>
  <si>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</si>
  <si>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</si>
  <si>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</si>
  <si>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</si>
  <si>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</si>
  <si>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</si>
  <si>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</si>
  <si>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</si>
  <si>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</si>
  <si>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</si>
  <si>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</si>
  <si>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</si>
  <si>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</si>
  <si>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</si>
  <si>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</si>
  <si>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</si>
  <si>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</si>
  <si>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</si>
  <si>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</si>
  <si>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</si>
  <si>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</si>
  <si>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</si>
  <si>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</si>
  <si>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</si>
  <si>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</si>
  <si>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</si>
  <si>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</si>
  <si>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</si>
  <si>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</si>
  <si>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</si>
  <si>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</si>
  <si>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</si>
  <si>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</si>
  <si>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</si>
  <si>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</si>
  <si>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</si>
  <si>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</si>
  <si>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</si>
  <si>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</si>
  <si>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</si>
  <si>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</si>
  <si>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</si>
  <si>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</si>
  <si>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</si>
  <si>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</si>
  <si>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</si>
  <si>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</si>
  <si>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</si>
  <si>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</si>
  <si>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</si>
  <si>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</si>
  <si>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</si>
  <si>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</si>
  <si>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</si>
  <si>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</si>
  <si>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</si>
  <si>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</si>
  <si>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</si>
  <si>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</si>
  <si>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</si>
  <si>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</si>
  <si>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</si>
  <si>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</si>
  <si>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</si>
  <si>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</si>
  <si>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</si>
  <si>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</si>
  <si>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</si>
  <si>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</si>
  <si>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</si>
  <si>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</si>
  <si>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</si>
  <si>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</si>
  <si>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</si>
  <si>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</si>
  <si>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</si>
  <si>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</si>
  <si>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</si>
  <si>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</si>
  <si>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</si>
  <si>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</si>
  <si>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</si>
  <si>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</si>
  <si>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</si>
  <si>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</si>
  <si>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</si>
  <si>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</si>
  <si>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</si>
  <si>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</si>
  <si>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</si>
  <si>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</si>
  <si>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</si>
  <si>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</si>
  <si>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</si>
  <si>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</si>
  <si>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</si>
  <si>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</si>
  <si>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</si>
  <si>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</si>
  <si>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</si>
  <si>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</si>
  <si>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</si>
  <si>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</si>
  <si>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</si>
  <si>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</si>
  <si>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</si>
  <si>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</si>
  <si>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</si>
  <si>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</si>
  <si>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</si>
  <si>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</si>
  <si>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</si>
  <si>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</si>
  <si>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</si>
  <si>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</si>
  <si>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</si>
  <si>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</si>
  <si>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</si>
  <si>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</si>
  <si>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</si>
  <si>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</si>
  <si>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</si>
  <si>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</si>
  <si>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</si>
  <si>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</si>
  <si>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</si>
  <si>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</si>
  <si>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</si>
  <si>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</si>
  <si>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</si>
  <si>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</si>
  <si>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</si>
  <si>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</si>
  <si>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</si>
  <si>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</si>
  <si>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</si>
  <si>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</si>
  <si>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</si>
  <si>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</si>
  <si>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</si>
  <si>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</si>
  <si>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</si>
  <si>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</si>
  <si>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</si>
  <si>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</si>
  <si>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</si>
  <si>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</si>
  <si>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</si>
  <si>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</si>
  <si>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</si>
  <si>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</si>
  <si>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</si>
  <si>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</si>
  <si>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</si>
  <si>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</si>
  <si>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</si>
  <si>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</si>
  <si>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</si>
  <si>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</si>
  <si>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</si>
  <si>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</si>
  <si>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</si>
  <si>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</si>
  <si>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</si>
  <si>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</si>
  <si>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</si>
  <si>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</si>
  <si>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</si>
  <si>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</si>
  <si>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</si>
  <si>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</si>
  <si>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</si>
  <si>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</si>
  <si>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</si>
  <si>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</si>
  <si>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</si>
  <si>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</si>
  <si>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</si>
  <si>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</si>
  <si>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</si>
  <si>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</si>
  <si>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</si>
  <si>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</si>
  <si>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</si>
  <si>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</si>
  <si>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</si>
  <si>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</si>
  <si>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</si>
  <si>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</si>
  <si>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</si>
  <si>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</si>
  <si>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</si>
  <si>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</si>
  <si>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</si>
  <si>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</si>
  <si>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</si>
  <si>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</si>
  <si>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</si>
  <si>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</si>
  <si>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</si>
  <si>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</si>
  <si>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</si>
  <si>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</si>
  <si>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</si>
  <si>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</si>
  <si>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</si>
  <si>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</si>
  <si>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</si>
  <si>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</si>
  <si>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</si>
  <si>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</si>
  <si>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</si>
  <si>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</si>
  <si>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</si>
  <si>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</si>
  <si>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</si>
  <si>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</si>
  <si>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</si>
  <si>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</si>
  <si>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</si>
  <si>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</si>
  <si>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</si>
  <si>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</si>
  <si>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</si>
  <si>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</si>
  <si>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</si>
  <si>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</si>
  <si>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</si>
  <si>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</si>
  <si>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</si>
  <si>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</si>
  <si>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</si>
  <si>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</si>
  <si>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</si>
  <si>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</si>
  <si>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</si>
  <si>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</si>
  <si>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</si>
  <si>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</si>
  <si>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</si>
  <si>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</si>
  <si>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</si>
  <si>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</si>
  <si>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</si>
  <si>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</si>
  <si>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</si>
  <si>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</si>
  <si>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</si>
  <si>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</si>
  <si>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</si>
  <si>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</si>
  <si>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</si>
  <si>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</si>
  <si>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</si>
  <si>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</si>
  <si>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</si>
  <si>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</si>
  <si>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</si>
  <si>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</si>
  <si>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</si>
  <si>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</si>
  <si>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</si>
  <si>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</si>
  <si>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</si>
  <si>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</si>
  <si>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</si>
  <si>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</si>
  <si>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</si>
  <si>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</si>
  <si>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</si>
  <si>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</si>
  <si>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</si>
  <si>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</si>
  <si>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</si>
  <si>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</si>
  <si>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</si>
  <si>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</si>
  <si>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</si>
  <si>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</si>
  <si>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</si>
  <si>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</si>
  <si>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</si>
  <si>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</si>
  <si>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</si>
  <si>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</si>
  <si>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</si>
  <si>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</si>
  <si>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</si>
  <si>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</si>
  <si>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</si>
  <si>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</si>
  <si>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</si>
  <si>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</si>
  <si>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</si>
  <si>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</si>
  <si>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</si>
  <si>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</si>
  <si>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</si>
  <si>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</si>
  <si>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</si>
  <si>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</si>
  <si>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</si>
  <si>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</si>
  <si>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</si>
  <si>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</si>
  <si>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</si>
  <si>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</si>
  <si>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</si>
  <si>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</si>
  <si>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</si>
  <si>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</si>
  <si>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</si>
  <si>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</si>
  <si>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</si>
  <si>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</si>
  <si>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</si>
  <si>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</si>
  <si>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</si>
  <si>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</si>
  <si>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</si>
  <si>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</si>
  <si>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</si>
  <si>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</si>
  <si>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</si>
  <si>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</si>
  <si>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</si>
  <si>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</si>
  <si>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</si>
  <si>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</si>
  <si>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</si>
  <si>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</si>
  <si>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</si>
  <si>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</si>
  <si>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</si>
  <si>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</si>
  <si>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</si>
  <si>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</si>
  <si>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</si>
  <si>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</si>
  <si>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</si>
  <si>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</si>
  <si>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</si>
  <si>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</si>
  <si>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</si>
  <si>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</si>
  <si>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</si>
  <si>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</si>
  <si>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</si>
  <si>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</si>
  <si>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</si>
  <si>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</si>
  <si>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</si>
  <si>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</si>
  <si>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</si>
  <si>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</si>
  <si>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</si>
  <si>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</si>
  <si>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</si>
  <si>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</si>
  <si>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</si>
  <si>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</si>
  <si>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</si>
  <si>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</si>
  <si>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</si>
  <si>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</si>
  <si>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</si>
  <si>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</si>
  <si>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</si>
  <si>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</si>
  <si>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</si>
  <si>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</si>
  <si>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</si>
  <si>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</si>
  <si>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</si>
  <si>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</si>
  <si>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</si>
  <si>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</si>
  <si>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</si>
  <si>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</si>
  <si>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</si>
  <si>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</si>
  <si>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</si>
  <si>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</si>
  <si>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</si>
  <si>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</si>
  <si>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</si>
  <si>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</si>
  <si>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</si>
  <si>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</si>
  <si>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</si>
  <si>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</si>
  <si>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</si>
  <si>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</si>
  <si>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</si>
  <si>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</si>
  <si>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</si>
  <si>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</si>
  <si>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</si>
  <si>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</si>
  <si>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</si>
  <si>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</si>
  <si>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</si>
  <si>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</si>
  <si>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</si>
  <si>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</si>
  <si>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</si>
  <si>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</si>
  <si>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</si>
  <si>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</si>
  <si>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</si>
  <si>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</si>
  <si>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</si>
  <si>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</si>
  <si>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</si>
  <si>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</si>
  <si>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</si>
  <si>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</si>
  <si>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</si>
  <si>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</si>
  <si>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</si>
  <si>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</si>
  <si>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</si>
  <si>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</si>
  <si>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</si>
  <si>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</si>
  <si>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</si>
  <si>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</si>
  <si>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</si>
  <si>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</si>
  <si>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</si>
  <si>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</si>
  <si>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</si>
  <si>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</si>
  <si>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</si>
  <si>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</si>
  <si>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</si>
  <si>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</si>
  <si>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</si>
  <si>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</si>
  <si>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</si>
  <si>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</si>
  <si>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</si>
  <si>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</si>
  <si>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</si>
  <si>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</si>
  <si>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</si>
  <si>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</si>
  <si>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</si>
  <si>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</si>
  <si>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</si>
  <si>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</si>
  <si>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</si>
  <si>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</si>
  <si>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</si>
  <si>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</si>
  <si>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</si>
  <si>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</si>
  <si>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</si>
  <si>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</si>
  <si>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</si>
  <si>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</si>
  <si>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</si>
  <si>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</si>
  <si>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</si>
  <si>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</si>
  <si>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</si>
  <si>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</si>
  <si>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</si>
  <si>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</si>
  <si>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</si>
  <si>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</si>
  <si>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</si>
  <si>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</si>
  <si>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</si>
  <si>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</si>
  <si>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</si>
  <si>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</si>
  <si>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</si>
  <si>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</si>
  <si>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</si>
  <si>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</si>
  <si>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</si>
  <si>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</si>
  <si>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</si>
  <si>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</si>
  <si>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</si>
  <si>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</si>
  <si>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</si>
  <si>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</si>
  <si>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</si>
  <si>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</si>
  <si>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</si>
  <si>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</si>
  <si>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</si>
  <si>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</si>
  <si>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</si>
  <si>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</si>
  <si>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</si>
  <si>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</si>
  <si>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</si>
  <si>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</si>
  <si>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</si>
  <si>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</si>
  <si>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</si>
  <si>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</si>
  <si>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</si>
  <si>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</si>
  <si>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</si>
  <si>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</si>
  <si>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</si>
  <si>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</si>
  <si>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</si>
  <si>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</si>
  <si>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</si>
  <si>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</si>
  <si>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</si>
  <si>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</si>
  <si>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</si>
  <si>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</si>
  <si>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</si>
  <si>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</si>
  <si>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</si>
  <si>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</si>
  <si>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</si>
  <si>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</si>
  <si>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</si>
  <si>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</si>
  <si>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</si>
  <si>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</si>
  <si>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</si>
  <si>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</si>
  <si>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</si>
  <si>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</si>
  <si>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</si>
  <si>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</si>
  <si>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</si>
  <si>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</si>
  <si>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</si>
  <si>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</si>
  <si>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</si>
  <si>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</si>
  <si>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</si>
  <si>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</si>
  <si>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</si>
  <si>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</si>
  <si>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</si>
  <si>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</si>
  <si>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</si>
  <si>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</si>
  <si>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</si>
  <si>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</si>
  <si>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</si>
  <si>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</si>
  <si>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</si>
  <si>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</si>
  <si>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</si>
  <si>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</si>
  <si>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</si>
  <si>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</si>
  <si>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</si>
  <si>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</si>
  <si>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</si>
  <si>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</si>
  <si>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</si>
  <si>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</si>
  <si>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</si>
  <si>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</si>
  <si>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</si>
  <si>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</si>
  <si>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</si>
  <si>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</si>
  <si>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</si>
  <si>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</si>
  <si>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</si>
  <si>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</si>
  <si>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</si>
  <si>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</si>
  <si>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</si>
  <si>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</si>
  <si>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</si>
  <si>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</si>
  <si>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</si>
  <si>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</si>
  <si>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</si>
  <si>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</si>
  <si>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</si>
  <si>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</si>
  <si>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</si>
  <si>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</si>
  <si>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</si>
  <si>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</si>
  <si>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</si>
  <si>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</si>
  <si>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</si>
  <si>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</si>
  <si>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</si>
  <si>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</si>
  <si>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</si>
  <si>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</si>
  <si>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</si>
  <si>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</si>
  <si>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</si>
  <si>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</si>
  <si>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</si>
  <si>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</si>
  <si>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</si>
  <si>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</si>
  <si>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</si>
  <si>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</si>
  <si>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</si>
  <si>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</si>
  <si>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</si>
  <si>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</si>
  <si>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</si>
  <si>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</si>
  <si>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</si>
  <si>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</si>
  <si>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</si>
  <si>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</si>
  <si>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</si>
  <si>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</si>
  <si>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</si>
  <si>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</si>
  <si>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</si>
  <si>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</si>
  <si>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</si>
  <si>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</si>
  <si>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</si>
  <si>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</si>
  <si>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</si>
  <si>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</si>
  <si>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</si>
  <si>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</si>
  <si>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</si>
  <si>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</si>
  <si>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</si>
  <si>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</si>
  <si>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</si>
  <si>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</si>
  <si>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</si>
  <si>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</si>
  <si>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</si>
  <si>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</si>
  <si>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</si>
  <si>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</si>
  <si>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</si>
  <si>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</si>
  <si>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</si>
  <si>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</si>
  <si>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</si>
  <si>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</si>
  <si>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</si>
  <si>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</si>
  <si>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</si>
  <si>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</si>
  <si>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</si>
  <si>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</si>
  <si>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</si>
  <si>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</si>
  <si>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</si>
  <si>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</si>
  <si>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</si>
  <si>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</si>
  <si>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</si>
  <si>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</si>
  <si>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</si>
  <si>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</si>
  <si>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</si>
  <si>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</si>
  <si>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</si>
  <si>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</si>
  <si>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</si>
  <si>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</si>
  <si>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</si>
  <si>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</si>
  <si>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</si>
  <si>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</si>
  <si>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</si>
  <si>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</si>
  <si>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</si>
  <si>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</si>
  <si>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</si>
  <si>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</si>
  <si>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</si>
  <si>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</si>
  <si>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</si>
  <si>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</si>
  <si>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</si>
  <si>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</si>
  <si>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</si>
  <si>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</si>
  <si>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</si>
  <si>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</si>
  <si>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</si>
  <si>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</si>
  <si>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</si>
  <si>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</si>
  <si>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</si>
  <si>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</si>
  <si>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</si>
  <si>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</si>
  <si>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</si>
  <si>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</si>
  <si>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</si>
  <si>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</si>
  <si>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</si>
  <si>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</si>
  <si>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</si>
  <si>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</si>
  <si>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</si>
  <si>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</si>
  <si>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</si>
  <si>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</si>
  <si>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</si>
  <si>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</si>
  <si>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</si>
  <si>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</si>
  <si>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</si>
  <si>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</si>
  <si>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</si>
  <si>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</si>
  <si>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</si>
  <si>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</si>
  <si>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</si>
  <si>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</si>
  <si>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</si>
  <si>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</si>
  <si>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</si>
  <si>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</si>
  <si>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</si>
  <si>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</si>
  <si>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</si>
  <si>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</si>
  <si>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</si>
  <si>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</si>
  <si>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</si>
  <si>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</si>
  <si>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</si>
  <si>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</si>
  <si>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</si>
  <si>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</si>
  <si>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</si>
  <si>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</si>
  <si>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</si>
  <si>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</si>
  <si>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</si>
  <si>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</si>
  <si>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</si>
  <si>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</si>
  <si>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</si>
  <si>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</si>
  <si>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</si>
  <si>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</si>
  <si>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</si>
  <si>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</si>
  <si>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</si>
  <si>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</si>
  <si>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</si>
  <si>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</si>
  <si>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</si>
  <si>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</si>
  <si>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</si>
  <si>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</si>
  <si>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</si>
  <si>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</si>
  <si>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</si>
  <si>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</si>
  <si>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</si>
  <si>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</si>
  <si>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</si>
  <si>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</si>
  <si>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</si>
  <si>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</si>
  <si>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</si>
  <si>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</si>
  <si>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</si>
  <si>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</si>
  <si>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</si>
  <si>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</si>
  <si>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</si>
  <si>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</si>
  <si>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</si>
  <si>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</si>
  <si>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</si>
  <si>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</si>
  <si>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</si>
  <si>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</si>
  <si>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</si>
  <si>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</si>
  <si>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</si>
  <si>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</si>
  <si>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</si>
  <si>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</si>
  <si>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</si>
  <si>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</si>
  <si>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</si>
  <si>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</si>
  <si>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</si>
  <si>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</si>
  <si>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</si>
  <si>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</si>
  <si>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</si>
  <si>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</si>
  <si>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</si>
  <si>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</si>
  <si>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</si>
  <si>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</si>
  <si>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</si>
  <si>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</si>
  <si>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</si>
  <si>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</si>
  <si>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</si>
  <si>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</si>
  <si>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</si>
  <si>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</si>
  <si>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</si>
  <si>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</si>
  <si>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</si>
  <si>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</si>
  <si>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</si>
  <si>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</si>
  <si>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</si>
  <si>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</si>
  <si>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</si>
  <si>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</si>
  <si>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</si>
  <si>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</si>
  <si>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</si>
  <si>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</si>
  <si>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</si>
  <si>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</si>
  <si>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</si>
  <si>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</si>
  <si>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</si>
  <si>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</si>
  <si>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</si>
  <si>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</si>
  <si>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</si>
  <si>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</si>
  <si>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</si>
  <si>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</si>
  <si>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</si>
  <si>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</si>
  <si>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</si>
  <si>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</si>
  <si>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</si>
  <si>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</si>
  <si>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</si>
  <si>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</si>
  <si>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</si>
  <si>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</si>
  <si>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</si>
  <si>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</si>
  <si>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</si>
  <si>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</si>
  <si>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</si>
  <si>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</si>
  <si>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</si>
  <si>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</si>
  <si>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</si>
  <si>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</si>
  <si>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</si>
  <si>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</si>
  <si>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</si>
  <si>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</si>
  <si>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</si>
  <si>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</si>
  <si>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</si>
  <si>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</si>
  <si>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</si>
  <si>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</si>
  <si>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</si>
  <si>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</si>
  <si>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</si>
  <si>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</si>
  <si>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</si>
  <si>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</si>
  <si>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</si>
  <si>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</si>
  <si>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</si>
  <si>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</si>
  <si>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</si>
  <si>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</si>
  <si>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</si>
  <si>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</si>
  <si>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</si>
  <si>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</si>
  <si>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</si>
  <si>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</si>
  <si>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</si>
  <si>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</si>
  <si>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</si>
  <si>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</si>
  <si>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</si>
  <si>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</si>
  <si>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</si>
  <si>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</si>
  <si>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</si>
  <si>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</si>
  <si>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</si>
  <si>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</si>
  <si>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</si>
  <si>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</si>
  <si>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</si>
  <si>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</si>
  <si>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</si>
  <si>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</si>
  <si>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</si>
  <si>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</si>
  <si>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</si>
  <si>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</si>
  <si>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</si>
  <si>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</si>
  <si>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</si>
  <si>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</si>
  <si>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</si>
  <si>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</si>
  <si>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</si>
  <si>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</si>
  <si>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</si>
  <si>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</si>
  <si>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</si>
  <si>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</si>
  <si>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</si>
  <si>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</si>
  <si>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</si>
  <si>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</si>
  <si>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</si>
  <si>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</si>
  <si>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</si>
  <si>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</si>
  <si>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</si>
  <si>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</si>
  <si>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</si>
  <si>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</si>
  <si>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</si>
  <si>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</si>
  <si>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</si>
  <si>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</si>
  <si>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</si>
  <si>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</si>
  <si>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</si>
  <si>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</si>
  <si>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</si>
  <si>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</si>
  <si>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</si>
  <si>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</si>
  <si>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</si>
  <si>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</si>
  <si>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</si>
  <si>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</si>
  <si>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</si>
  <si>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</si>
  <si>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</si>
  <si>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</si>
  <si>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</si>
  <si>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</si>
  <si>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</si>
  <si>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</si>
  <si>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</si>
  <si>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</si>
  <si>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</si>
  <si>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</si>
  <si>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</si>
  <si>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</si>
  <si>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</si>
  <si>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</si>
  <si>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</si>
  <si>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</si>
  <si>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</si>
  <si>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</si>
  <si>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</si>
  <si>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</si>
  <si>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</si>
  <si>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</si>
  <si>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</si>
  <si>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</si>
  <si>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</si>
  <si>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</si>
  <si>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</si>
  <si>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</si>
  <si>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</si>
  <si>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</si>
  <si>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</si>
  <si>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</si>
  <si>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</si>
  <si>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</si>
  <si>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</si>
  <si>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</si>
  <si>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</si>
  <si>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</si>
  <si>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</si>
  <si>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</si>
  <si>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</si>
  <si>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</si>
  <si>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</si>
  <si>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</si>
  <si>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</si>
  <si>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</si>
  <si>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</si>
  <si>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</si>
  <si>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</si>
  <si>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</si>
  <si>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</si>
  <si>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</si>
  <si>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</si>
  <si>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</si>
  <si>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</si>
  <si>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</si>
  <si>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</si>
  <si>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</si>
  <si>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</si>
  <si>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</si>
  <si>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</si>
  <si>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</si>
  <si>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</si>
  <si>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</si>
  <si>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</si>
  <si>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</si>
  <si>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</si>
  <si>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</si>
  <si>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</si>
  <si>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</si>
  <si>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</si>
  <si>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</si>
  <si>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</si>
  <si>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</si>
  <si>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</si>
  <si>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</si>
  <si>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</si>
  <si>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</si>
  <si>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</si>
  <si>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</si>
  <si>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</si>
  <si>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</si>
  <si>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</si>
  <si>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</si>
  <si>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</si>
  <si>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</si>
  <si>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</si>
  <si>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</si>
  <si>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</si>
  <si>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</si>
  <si>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</si>
  <si>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</si>
  <si>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</si>
  <si>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</si>
  <si>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</si>
  <si>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</si>
  <si>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</si>
  <si>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</si>
  <si>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</si>
  <si>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</si>
  <si>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</si>
  <si>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</si>
  <si>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</si>
  <si>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</si>
  <si>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</si>
  <si>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</si>
  <si>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</si>
  <si>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</si>
  <si>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</si>
  <si>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</si>
  <si>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</si>
  <si>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</si>
  <si>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</si>
  <si>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</si>
  <si>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</si>
  <si>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</si>
  <si>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</si>
  <si>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</si>
  <si>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</si>
  <si>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</si>
  <si>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</si>
  <si>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</si>
  <si>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</si>
  <si>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</si>
  <si>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</si>
  <si>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</si>
  <si>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</si>
  <si>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</si>
  <si>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</si>
  <si>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</si>
  <si>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</si>
  <si>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</si>
  <si>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</si>
  <si>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</si>
  <si>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</si>
  <si>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</si>
  <si>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</si>
  <si>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</si>
  <si>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</si>
  <si>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</si>
  <si>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</si>
  <si>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</si>
  <si>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</si>
  <si>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</si>
  <si>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</si>
  <si>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</si>
  <si>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</si>
  <si>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</si>
  <si>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</si>
  <si>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</si>
  <si>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</si>
  <si>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</si>
  <si>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</si>
  <si>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</si>
  <si>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</si>
  <si>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</si>
  <si>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</si>
  <si>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</si>
  <si>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</si>
  <si>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</si>
  <si>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</si>
  <si>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</si>
  <si>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</si>
  <si>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</si>
  <si>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</si>
  <si>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</si>
  <si>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</si>
  <si>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</si>
  <si>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</si>
  <si>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</si>
  <si>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</si>
  <si>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</si>
  <si>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</si>
  <si>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</si>
  <si>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</si>
  <si>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</si>
  <si>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</si>
  <si>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</si>
  <si>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</si>
  <si>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</si>
  <si>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</si>
  <si>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</si>
  <si>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</si>
  <si>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</si>
  <si>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</si>
  <si>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</si>
  <si>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</si>
  <si>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</si>
  <si>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</si>
  <si>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</si>
  <si>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</si>
  <si>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</si>
  <si>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</si>
  <si>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</si>
  <si>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</si>
  <si>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</si>
  <si>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</si>
  <si>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</si>
  <si>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</si>
  <si>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</si>
  <si>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</si>
  <si>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</si>
  <si>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</si>
  <si>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</si>
  <si>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</si>
  <si>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</si>
  <si>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</si>
  <si>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</si>
  <si>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</si>
  <si>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</si>
  <si>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</si>
  <si>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</si>
  <si>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</si>
  <si>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</si>
  <si>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</si>
  <si>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</si>
  <si>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</si>
  <si>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</si>
  <si>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</si>
  <si>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</si>
  <si>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</si>
  <si>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</si>
  <si>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</si>
  <si>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</si>
  <si>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</si>
  <si>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</si>
  <si>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</si>
  <si>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</si>
  <si>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</si>
  <si>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</si>
  <si>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</si>
  <si>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</si>
  <si>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</si>
  <si>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</si>
  <si>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</si>
  <si>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</si>
  <si>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</si>
  <si>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</si>
  <si>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</si>
  <si>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</si>
  <si>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</si>
  <si>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</si>
  <si>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</si>
  <si>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</si>
  <si>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</si>
  <si>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</si>
  <si>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</si>
  <si>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</si>
  <si>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</si>
  <si>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</si>
  <si>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</si>
  <si>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</si>
  <si>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</si>
  <si>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</si>
  <si>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</si>
  <si>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</si>
  <si>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</si>
  <si>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</si>
  <si>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</si>
  <si>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</si>
  <si>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</si>
  <si>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</si>
  <si>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</si>
  <si>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</si>
  <si>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</si>
  <si>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</si>
  <si>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</si>
  <si>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</si>
  <si>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</si>
  <si>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</si>
  <si>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</si>
  <si>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</si>
  <si>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</si>
  <si>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</si>
  <si>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</si>
  <si>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</si>
  <si>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</si>
  <si>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</si>
  <si>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</si>
  <si>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</si>
  <si>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</si>
  <si>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</si>
  <si>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</si>
  <si>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</si>
  <si>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</si>
  <si>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</si>
  <si>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</si>
  <si>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</si>
  <si>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</si>
  <si>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</si>
  <si>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</si>
  <si>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</si>
  <si>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</si>
  <si>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</si>
  <si>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</si>
  <si>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</si>
  <si>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</si>
  <si>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</si>
  <si>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</si>
  <si>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</si>
  <si>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</si>
  <si>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</si>
  <si>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</si>
  <si>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</si>
  <si>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</si>
  <si>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</si>
  <si>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</si>
  <si>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</si>
  <si>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</si>
  <si>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</si>
  <si>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</si>
  <si>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</si>
  <si>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</si>
  <si>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</si>
  <si>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</si>
  <si>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</si>
  <si>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</si>
  <si>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</si>
  <si>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</si>
  <si>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</si>
  <si>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</si>
  <si>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</si>
  <si>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</si>
  <si>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</si>
  <si>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</si>
  <si>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</si>
  <si>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</si>
  <si>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</si>
  <si>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</si>
  <si>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</si>
  <si>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</si>
  <si>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</si>
  <si>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</si>
  <si>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</si>
  <si>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</si>
  <si>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</si>
  <si>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</si>
  <si>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</si>
  <si>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</si>
  <si>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</si>
  <si>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</si>
  <si>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</si>
  <si>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</si>
  <si>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</si>
  <si>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</si>
  <si>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</si>
  <si>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</si>
  <si>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</si>
  <si>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</si>
  <si>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</si>
  <si>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</si>
  <si>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</si>
  <si>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</si>
  <si>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</si>
  <si>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</si>
  <si>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</si>
  <si>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</si>
  <si>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</si>
  <si>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</si>
  <si>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</si>
  <si>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</si>
  <si>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</si>
  <si>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</si>
  <si>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</si>
  <si>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</si>
  <si>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</si>
  <si>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</si>
  <si>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</si>
  <si>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</si>
  <si>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</si>
  <si>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</si>
  <si>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</si>
  <si>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</si>
  <si>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</si>
  <si>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</si>
  <si>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</si>
  <si>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</si>
  <si>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</si>
  <si>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</si>
  <si>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</si>
  <si>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</si>
  <si>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</si>
  <si>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</si>
  <si>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</si>
  <si>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</si>
  <si>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</si>
  <si>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</si>
  <si>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</si>
  <si>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</si>
  <si>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</si>
  <si>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</si>
  <si>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</si>
  <si>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</si>
  <si>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</si>
  <si>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</si>
  <si>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</si>
  <si>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</si>
  <si>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</si>
  <si>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</si>
  <si>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</si>
  <si>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</si>
  <si>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</si>
  <si>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</si>
  <si>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</si>
  <si>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</si>
  <si>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</si>
  <si>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</si>
  <si>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</si>
  <si>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</si>
  <si>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</si>
  <si>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</si>
  <si>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</si>
  <si>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</si>
  <si>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</si>
  <si>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</si>
  <si>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</si>
  <si>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</si>
  <si>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</si>
  <si>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</si>
  <si>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</si>
  <si>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</si>
  <si>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</si>
  <si>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</si>
  <si>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</si>
  <si>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</si>
  <si>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</si>
  <si>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</si>
  <si>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</si>
  <si>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</si>
  <si>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</si>
  <si>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</si>
  <si>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</si>
  <si>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</si>
  <si>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</si>
  <si>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</si>
  <si>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</si>
  <si>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</si>
  <si>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</si>
  <si>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</si>
  <si>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</si>
  <si>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</si>
  <si>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</si>
  <si>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</si>
  <si>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</si>
  <si>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</si>
  <si>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</si>
  <si>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</si>
  <si>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</si>
  <si>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</si>
  <si>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</si>
  <si>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</si>
  <si>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</si>
  <si>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</si>
  <si>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</si>
  <si>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</si>
  <si>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</si>
  <si>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</si>
  <si>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</si>
  <si>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</si>
  <si>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</si>
  <si>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</si>
  <si>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</si>
  <si>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</si>
  <si>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</si>
  <si>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</si>
  <si>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</si>
  <si>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</si>
  <si>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</si>
  <si>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</si>
  <si>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</si>
  <si>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</si>
  <si>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</si>
  <si>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</si>
  <si>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</si>
  <si>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</si>
  <si>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</si>
  <si>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</si>
  <si>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</si>
  <si>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</si>
  <si>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</si>
  <si>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</si>
  <si>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</si>
  <si>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</si>
  <si>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</si>
  <si>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</si>
  <si>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</si>
  <si>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</si>
  <si>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</si>
  <si>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</si>
  <si>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</si>
  <si>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</si>
  <si>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</si>
  <si>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</si>
  <si>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</si>
  <si>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</si>
  <si>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</si>
  <si>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</si>
  <si>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</si>
  <si>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</si>
  <si>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</si>
  <si>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</si>
  <si>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</si>
  <si>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</si>
  <si>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</si>
  <si>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</si>
  <si>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</si>
  <si>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</si>
  <si>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</si>
  <si>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</si>
  <si>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</si>
  <si>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</si>
  <si>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</si>
  <si>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</si>
  <si>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</si>
  <si>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</si>
  <si>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</si>
  <si>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</si>
  <si>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</si>
  <si>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</si>
  <si>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</si>
  <si>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</si>
  <si>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</si>
  <si>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</si>
  <si>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</si>
  <si>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</si>
  <si>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</si>
  <si>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</si>
  <si>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</si>
  <si>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</si>
  <si>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</si>
  <si>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</si>
  <si>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</si>
  <si>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</si>
  <si>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</si>
  <si>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</si>
  <si>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</si>
  <si>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</si>
  <si>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</si>
  <si>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</si>
  <si>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</si>
  <si>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</si>
  <si>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</si>
  <si>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</si>
  <si>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</si>
  <si>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</si>
  <si>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</si>
  <si>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</si>
  <si>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</si>
  <si>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</si>
  <si>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</si>
  <si>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</si>
  <si>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</si>
  <si>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</si>
  <si>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</si>
  <si>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</si>
  <si>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</si>
  <si>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</si>
  <si>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</si>
  <si>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</si>
  <si>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</si>
  <si>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</si>
  <si>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</si>
  <si>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</si>
  <si>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</si>
  <si>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</si>
  <si>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</si>
  <si>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</si>
  <si>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</si>
  <si>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</si>
  <si>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</si>
  <si>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</si>
  <si>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</si>
  <si>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</si>
  <si>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</si>
  <si>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</si>
  <si>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</si>
  <si>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</si>
  <si>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</si>
  <si>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</si>
  <si>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</si>
  <si>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</si>
  <si>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</si>
  <si>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</si>
  <si>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</si>
  <si>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</si>
  <si>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</si>
  <si>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</si>
  <si>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</si>
  <si>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</si>
  <si>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</si>
  <si>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</si>
  <si>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</si>
  <si>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</si>
  <si>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</si>
  <si>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</si>
  <si>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</si>
  <si>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</si>
  <si>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</si>
  <si>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</si>
  <si>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</si>
  <si>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</si>
  <si>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</si>
  <si>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</si>
  <si>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</si>
  <si>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</si>
  <si>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</si>
  <si>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</si>
  <si>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</si>
  <si>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</si>
  <si>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</si>
  <si>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</si>
  <si>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</si>
  <si>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</si>
  <si>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</si>
  <si>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</si>
  <si>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</si>
  <si>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</si>
  <si>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</si>
  <si>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</si>
  <si>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</si>
  <si>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</si>
  <si>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</si>
  <si>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</si>
  <si>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</si>
  <si>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</si>
  <si>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</si>
  <si>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</si>
  <si>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</si>
  <si>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</si>
  <si>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</si>
  <si>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</si>
  <si>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</si>
  <si>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</si>
  <si>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</si>
  <si>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</si>
  <si>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</si>
  <si>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</si>
  <si>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</si>
  <si>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</si>
  <si>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</si>
  <si>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</si>
  <si>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</si>
  <si>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</si>
  <si>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</si>
  <si>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</si>
  <si>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</si>
  <si>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</si>
  <si>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</si>
  <si>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</si>
  <si>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</si>
  <si>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</si>
  <si>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</si>
  <si>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</si>
  <si>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</si>
  <si>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</si>
  <si>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</si>
  <si>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</si>
  <si>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</si>
  <si>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</si>
  <si>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</si>
  <si>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</si>
  <si>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</si>
  <si>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</si>
  <si>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</si>
  <si>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</si>
  <si>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</si>
  <si>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</si>
  <si>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</si>
  <si>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</si>
  <si>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</si>
  <si>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</si>
  <si>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</si>
  <si>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</si>
  <si>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</si>
  <si>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</si>
  <si>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</si>
  <si>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</si>
  <si>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</si>
  <si>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</si>
  <si>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</si>
  <si>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</si>
  <si>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</si>
  <si>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</si>
  <si>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</si>
  <si>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</si>
  <si>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</si>
  <si>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</si>
  <si>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</si>
  <si>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</si>
  <si>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</si>
  <si>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</si>
  <si>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</si>
  <si>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</si>
  <si>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</si>
  <si>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</si>
  <si>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</si>
  <si>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</si>
  <si>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</si>
  <si>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</si>
  <si>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</si>
  <si>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</si>
  <si>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</si>
  <si>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</si>
  <si>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</si>
  <si>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</si>
  <si>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</si>
  <si>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</si>
  <si>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</si>
  <si>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</si>
  <si>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</si>
  <si>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</si>
  <si>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</si>
  <si>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</si>
  <si>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</si>
  <si>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</si>
  <si>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</si>
  <si>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</si>
  <si>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</si>
  <si>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</si>
  <si>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</si>
  <si>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</si>
  <si>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</si>
  <si>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</si>
  <si>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</si>
  <si>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</si>
  <si>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</si>
  <si>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</si>
  <si>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</si>
  <si>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</si>
  <si>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</si>
  <si>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</si>
  <si>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</si>
  <si>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</si>
  <si>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</si>
  <si>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</si>
  <si>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</si>
  <si>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</si>
  <si>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</si>
  <si>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</si>
  <si>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</si>
  <si>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</si>
  <si>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</si>
  <si>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</si>
  <si>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</si>
  <si>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</si>
  <si>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</si>
  <si>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</si>
  <si>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</si>
  <si>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</si>
  <si>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</si>
  <si>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</si>
  <si>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</si>
  <si>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</si>
  <si>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</si>
  <si>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</si>
  <si>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</si>
  <si>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</si>
  <si>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</si>
  <si>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</si>
  <si>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</si>
  <si>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</si>
  <si>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</si>
  <si>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</si>
  <si>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</si>
  <si>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</si>
  <si>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</si>
  <si>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</si>
  <si>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</si>
  <si>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</si>
  <si>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</si>
  <si>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</si>
  <si>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</si>
  <si>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</si>
  <si>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</si>
  <si>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</si>
  <si>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</si>
  <si>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</si>
  <si>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</si>
  <si>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</si>
  <si>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</si>
  <si>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</si>
  <si>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</si>
  <si>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</si>
  <si>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</si>
  <si>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</si>
  <si>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</si>
  <si>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</si>
  <si>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</si>
  <si>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</si>
  <si>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</si>
  <si>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</si>
  <si>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</si>
  <si>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</si>
  <si>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</si>
  <si>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</si>
  <si>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</si>
  <si>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</si>
  <si>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</si>
  <si>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</si>
  <si>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</si>
  <si>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</si>
  <si>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</si>
  <si>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</si>
  <si>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</si>
  <si>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</si>
  <si>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</si>
  <si>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</si>
  <si>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</si>
  <si>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</si>
  <si>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</si>
  <si>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</si>
  <si>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</si>
  <si>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</si>
  <si>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</si>
  <si>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</si>
  <si>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</si>
  <si>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</si>
  <si>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</si>
  <si>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</si>
  <si>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</si>
  <si>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</si>
  <si>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</si>
  <si>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</si>
  <si>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</si>
  <si>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</si>
  <si>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</si>
  <si>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</si>
  <si>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</si>
  <si>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</si>
  <si>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</si>
  <si>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</si>
  <si>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</si>
  <si>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</si>
  <si>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</si>
  <si>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</si>
  <si>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</si>
  <si>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</si>
  <si>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</si>
  <si>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</si>
  <si>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</si>
  <si>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</si>
  <si>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</si>
  <si>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</si>
  <si>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</si>
  <si>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</si>
  <si>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</si>
  <si>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</si>
  <si>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</si>
  <si>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</si>
  <si>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</si>
  <si>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</si>
  <si>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</si>
  <si>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</si>
  <si>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</si>
  <si>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</si>
  <si>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</si>
  <si>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</si>
  <si>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</si>
  <si>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</si>
  <si>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</si>
  <si>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</si>
  <si>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</si>
  <si>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</si>
  <si>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</si>
  <si>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</si>
  <si>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</si>
  <si>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</si>
  <si>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</si>
  <si>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</si>
  <si>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</si>
  <si>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</si>
  <si>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</si>
  <si>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</si>
  <si>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</si>
  <si>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</si>
  <si>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</si>
  <si>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</si>
  <si>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</si>
  <si>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</si>
  <si>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</si>
  <si>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</si>
  <si>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</si>
  <si>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</si>
  <si>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</si>
  <si>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</si>
  <si>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</si>
  <si>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</si>
  <si>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</si>
  <si>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</si>
  <si>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</si>
  <si>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</si>
  <si>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</si>
  <si>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</si>
  <si>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</si>
  <si>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</si>
  <si>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</si>
  <si>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</si>
  <si>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</si>
  <si>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</si>
  <si>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</si>
  <si>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</si>
  <si>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</si>
  <si>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</si>
  <si>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</si>
  <si>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</si>
  <si>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</si>
  <si>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</si>
  <si>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</si>
  <si>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</si>
  <si>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</si>
  <si>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</si>
  <si>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</si>
  <si>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</si>
  <si>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</si>
  <si>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</si>
  <si>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</si>
  <si>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</si>
  <si>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</si>
  <si>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</si>
  <si>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</si>
  <si>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</si>
  <si>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</si>
  <si>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</si>
  <si>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</si>
  <si>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</si>
  <si>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</si>
  <si>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</si>
  <si>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</si>
  <si>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</si>
  <si>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</si>
  <si>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</si>
  <si>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</si>
  <si>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</si>
  <si>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</si>
  <si>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</si>
  <si>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</si>
  <si>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</si>
  <si>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</si>
  <si>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</si>
  <si>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</si>
  <si>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</si>
  <si>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</si>
  <si>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</si>
  <si>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</si>
  <si>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</si>
  <si>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</si>
  <si>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</si>
  <si>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</si>
  <si>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</si>
  <si>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</si>
  <si>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</si>
  <si>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</si>
  <si>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</si>
  <si>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</si>
  <si>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</si>
  <si>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</si>
  <si>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</si>
  <si>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</si>
  <si>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</si>
  <si>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</si>
  <si>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</si>
  <si>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</si>
  <si>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</si>
  <si>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</si>
  <si>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</si>
  <si>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</si>
  <si>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</si>
  <si>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</si>
  <si>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</si>
  <si>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</si>
  <si>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</si>
  <si>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</si>
  <si>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</si>
  <si>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</si>
  <si>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</si>
  <si>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</si>
  <si>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</si>
  <si>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</si>
  <si>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</si>
  <si>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</si>
  <si>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</si>
  <si>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</si>
  <si>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</si>
  <si>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</si>
  <si>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</si>
  <si>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</si>
  <si>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</si>
  <si>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</si>
  <si>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</si>
  <si>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</si>
  <si>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</si>
  <si>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</si>
  <si>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</si>
  <si>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</si>
  <si>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</si>
  <si>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</si>
  <si>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</si>
  <si>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</si>
  <si>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</si>
  <si>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</si>
  <si>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</si>
  <si>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</si>
  <si>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</si>
  <si>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</si>
  <si>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</si>
  <si>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</si>
  <si>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</si>
  <si>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</si>
  <si>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</si>
  <si>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</si>
  <si>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</si>
  <si>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</si>
  <si>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</si>
  <si>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</si>
  <si>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</si>
  <si>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</si>
  <si>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</si>
  <si>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</si>
  <si>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</si>
  <si>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</si>
  <si>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</si>
  <si>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</si>
  <si>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</si>
  <si>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</si>
  <si>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</si>
  <si>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</si>
  <si>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</si>
  <si>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</si>
  <si>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</si>
  <si>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</si>
  <si>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</si>
  <si>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</si>
  <si>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</si>
  <si>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</si>
  <si>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</si>
  <si>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</si>
  <si>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</si>
  <si>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</si>
  <si>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</si>
  <si>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</si>
  <si>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</si>
  <si>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</si>
  <si>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</si>
  <si>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</si>
  <si>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</si>
  <si>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</si>
  <si>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</si>
  <si>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</si>
  <si>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</si>
  <si>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</si>
  <si>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</si>
  <si>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</si>
  <si>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</si>
  <si>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</si>
  <si>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</si>
  <si>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</si>
  <si>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</si>
  <si>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</si>
  <si>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</si>
  <si>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</si>
  <si>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</si>
  <si>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</si>
  <si>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</si>
  <si>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</si>
  <si>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</si>
  <si>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</si>
  <si>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</si>
  <si>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</si>
  <si>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</si>
  <si>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</si>
  <si>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</si>
  <si>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</si>
  <si>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</si>
  <si>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</si>
  <si>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</si>
  <si>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</si>
  <si>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</si>
  <si>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</si>
  <si>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</si>
  <si>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</si>
  <si>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</si>
  <si>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</si>
  <si>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</si>
  <si>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</si>
  <si>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</si>
  <si>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</si>
  <si>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</si>
  <si>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</si>
  <si>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</si>
  <si>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</si>
  <si>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</si>
  <si>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</si>
  <si>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</si>
  <si>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</si>
  <si>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</si>
  <si>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</si>
  <si>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</si>
  <si>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</si>
  <si>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</si>
  <si>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</si>
  <si>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</si>
  <si>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</si>
  <si>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</si>
  <si>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</si>
  <si>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</si>
  <si>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</si>
  <si>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</si>
  <si>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</si>
  <si>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</si>
  <si>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</si>
  <si>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</si>
  <si>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</si>
  <si>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</si>
  <si>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</si>
  <si>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</si>
  <si>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</si>
  <si>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</si>
  <si>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</si>
  <si>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</si>
  <si>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</si>
  <si>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</si>
  <si>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</si>
  <si>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</si>
  <si>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</si>
  <si>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</si>
  <si>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</si>
  <si>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</si>
  <si>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</si>
  <si>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</si>
  <si>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</si>
  <si>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</si>
  <si>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</si>
  <si>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</si>
  <si>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</si>
  <si>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</si>
  <si>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</si>
  <si>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</si>
  <si>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</si>
  <si>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</si>
  <si>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</si>
  <si>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</si>
  <si>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</si>
  <si>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</si>
  <si>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</si>
  <si>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</si>
  <si>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</si>
  <si>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</si>
  <si>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</si>
  <si>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</si>
  <si>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</si>
  <si>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</si>
  <si>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</si>
  <si>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</si>
  <si>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</si>
  <si>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</si>
  <si>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</si>
  <si>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</si>
  <si>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</si>
  <si>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</si>
  <si>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</si>
  <si>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</si>
  <si>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</si>
  <si>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</si>
  <si>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</si>
  <si>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</si>
  <si>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</si>
  <si>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</si>
  <si>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</si>
  <si>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</si>
  <si>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</si>
  <si>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</si>
  <si>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</si>
  <si>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</si>
  <si>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</si>
  <si>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</si>
  <si>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</si>
  <si>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</si>
  <si>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</si>
  <si>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</si>
  <si>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</si>
  <si>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</si>
  <si>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</si>
  <si>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</si>
  <si>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</si>
  <si>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</si>
  <si>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</si>
  <si>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</si>
  <si>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</si>
  <si>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</si>
  <si>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</si>
  <si>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</si>
  <si>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</si>
  <si>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</si>
  <si>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</si>
  <si>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</si>
  <si>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</si>
  <si>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</si>
  <si>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</si>
  <si>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</si>
  <si>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</si>
  <si>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</si>
  <si>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</si>
  <si>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</si>
  <si>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</si>
  <si>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</si>
  <si>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</si>
  <si>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</si>
  <si>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</si>
  <si>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</si>
  <si>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</si>
  <si>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</si>
  <si>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</si>
  <si>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</si>
  <si>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</si>
  <si>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</si>
  <si>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</si>
  <si>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</si>
  <si>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</si>
  <si>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</si>
  <si>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</si>
  <si>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</si>
  <si>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</si>
  <si>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</si>
  <si>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</si>
  <si>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</si>
  <si>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</si>
  <si>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</si>
  <si>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</si>
  <si>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</si>
  <si>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</si>
  <si>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</si>
  <si>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</si>
  <si>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</si>
  <si>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</si>
  <si>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</si>
  <si>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</si>
  <si>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</si>
  <si>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</si>
  <si>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</si>
  <si>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</si>
  <si>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</si>
  <si>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</si>
  <si>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</si>
  <si>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</si>
  <si>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</si>
  <si>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</si>
  <si>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</si>
  <si>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</si>
  <si>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</si>
  <si>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</si>
  <si>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</si>
  <si>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</si>
  <si>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</si>
  <si>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</si>
  <si>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</si>
  <si>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</si>
  <si>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</si>
  <si>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</si>
  <si>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</si>
  <si>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</si>
  <si>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</si>
  <si>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</si>
  <si>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</si>
  <si>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</si>
  <si>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</si>
  <si>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</si>
  <si>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</si>
  <si>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</si>
  <si>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</si>
  <si>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</si>
  <si>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</si>
  <si>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</si>
  <si>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</si>
  <si>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</si>
  <si>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</si>
  <si>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</si>
  <si>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</si>
  <si>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</si>
  <si>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</si>
  <si>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</si>
  <si>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</si>
  <si>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</si>
  <si>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</si>
  <si>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</si>
  <si>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</si>
  <si>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</si>
  <si>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</si>
  <si>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</si>
  <si>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</si>
  <si>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</si>
  <si>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</si>
  <si>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</si>
  <si>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</si>
  <si>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</si>
  <si>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</si>
  <si>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</si>
  <si>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</si>
  <si>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</si>
  <si>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</si>
  <si>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</si>
  <si>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</si>
  <si>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</si>
  <si>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</si>
  <si>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</si>
  <si>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</si>
  <si>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</si>
  <si>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</si>
  <si>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</si>
  <si>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</si>
  <si>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</si>
  <si>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</si>
  <si>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</si>
  <si>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</si>
  <si>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</si>
  <si>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</si>
  <si>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</si>
  <si>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</si>
  <si>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</si>
  <si>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</si>
  <si>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</si>
  <si>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</si>
  <si>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</si>
  <si>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</si>
  <si>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</si>
  <si>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</si>
  <si>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</si>
  <si>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</si>
  <si>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</si>
  <si>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</si>
  <si>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</si>
  <si>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</si>
  <si>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</si>
  <si>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</si>
  <si>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</si>
  <si>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</si>
  <si>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</si>
  <si>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</si>
  <si>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</si>
  <si>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</si>
  <si>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</si>
  <si>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</si>
  <si>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</si>
  <si>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</si>
  <si>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</si>
  <si>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</si>
  <si>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</si>
  <si>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</si>
  <si>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</si>
  <si>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</si>
  <si>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</si>
  <si>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</si>
  <si>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</si>
  <si>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</si>
  <si>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</si>
  <si>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</si>
  <si>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</si>
  <si>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</si>
  <si>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</si>
  <si>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</si>
  <si>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</si>
  <si>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</si>
  <si>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</si>
  <si>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</si>
  <si>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</si>
  <si>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</si>
  <si>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</si>
  <si>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</si>
  <si>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</si>
  <si>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</si>
  <si>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</si>
  <si>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</si>
  <si>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</si>
  <si>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</si>
  <si>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</si>
  <si>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</si>
  <si>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</si>
  <si>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</si>
  <si>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</si>
  <si>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</si>
  <si>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</si>
  <si>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</si>
  <si>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</si>
  <si>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</si>
  <si>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</si>
  <si>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</si>
  <si>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</si>
  <si>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</si>
  <si>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</si>
  <si>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</si>
  <si>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</si>
  <si>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</si>
  <si>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</si>
  <si>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</si>
  <si>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</si>
  <si>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</si>
  <si>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</si>
  <si>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</si>
  <si>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</si>
  <si>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</si>
  <si>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</si>
  <si>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</si>
  <si>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</si>
  <si>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</si>
  <si>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</si>
  <si>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</si>
  <si>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</si>
  <si>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</si>
  <si>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</si>
  <si>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</si>
  <si>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</si>
  <si>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</si>
  <si>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</si>
  <si>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</si>
  <si>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</si>
  <si>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</si>
  <si>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</si>
  <si>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</si>
  <si>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</si>
  <si>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</si>
  <si>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</si>
  <si>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</si>
  <si>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</si>
  <si>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</si>
  <si>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</si>
  <si>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</si>
  <si>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</si>
  <si>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</si>
  <si>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</si>
  <si>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</si>
  <si>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</si>
  <si>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</si>
  <si>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</si>
  <si>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</si>
  <si>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</si>
  <si>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</si>
  <si>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</si>
  <si>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</si>
  <si>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</si>
  <si>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</si>
  <si>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</si>
  <si>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</si>
  <si>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</si>
  <si>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</si>
  <si>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</si>
  <si>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</si>
  <si>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</si>
  <si>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</si>
  <si>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</si>
  <si>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</si>
  <si>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</si>
  <si>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</si>
  <si>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</si>
  <si>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</si>
  <si>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</si>
  <si>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</si>
  <si>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</si>
  <si>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</si>
  <si>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</si>
  <si>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</si>
  <si>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</si>
  <si>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</si>
  <si>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</si>
  <si>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</si>
  <si>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</si>
  <si>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</si>
  <si>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</si>
  <si>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</si>
  <si>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</si>
  <si>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</si>
  <si>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</si>
  <si>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</si>
  <si>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</si>
  <si>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</si>
  <si>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</si>
  <si>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</si>
  <si>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</si>
  <si>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</si>
  <si>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</si>
  <si>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</si>
  <si>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</si>
  <si>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</si>
  <si>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</si>
  <si>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</si>
  <si>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</si>
  <si>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</si>
  <si>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</si>
  <si>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</si>
  <si>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</si>
  <si>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</si>
  <si>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</si>
  <si>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</si>
  <si>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</si>
  <si>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</si>
  <si>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</si>
  <si>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</si>
  <si>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</si>
  <si>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</si>
  <si>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</si>
  <si>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</si>
  <si>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</si>
  <si>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</si>
  <si>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</si>
  <si>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</si>
  <si>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</si>
  <si>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</si>
  <si>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</si>
  <si>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</si>
  <si>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</si>
  <si>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</si>
  <si>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</si>
  <si>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</si>
  <si>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</si>
  <si>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</si>
  <si>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</si>
  <si>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</si>
  <si>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</si>
  <si>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</si>
  <si>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</si>
  <si>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</si>
  <si>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</si>
  <si>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</si>
  <si>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</si>
  <si>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</si>
  <si>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</si>
  <si>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</si>
  <si>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</si>
  <si>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</si>
  <si>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</si>
  <si>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</si>
  <si>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</si>
  <si>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</si>
  <si>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</si>
  <si>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</si>
  <si>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</si>
  <si>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</si>
  <si>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</si>
  <si>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</si>
  <si>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</si>
  <si>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</si>
  <si>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</si>
  <si>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</si>
  <si>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</si>
  <si>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</si>
  <si>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</si>
  <si>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</si>
  <si>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</si>
  <si>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</si>
  <si>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</si>
  <si>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</si>
  <si>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</si>
  <si>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</si>
  <si>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</si>
  <si>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</si>
  <si>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</si>
  <si>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</si>
  <si>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</si>
  <si>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</si>
  <si>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</si>
  <si>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</si>
  <si>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</si>
  <si>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</si>
  <si>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</si>
  <si>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</si>
  <si>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</si>
  <si>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</si>
  <si>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</si>
  <si>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</si>
  <si>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</si>
  <si>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</si>
  <si>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</si>
  <si>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</si>
  <si>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</si>
  <si>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</si>
  <si>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</si>
  <si>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</si>
  <si>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</si>
  <si>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</si>
  <si>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</si>
  <si>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</si>
  <si>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</si>
  <si>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</si>
  <si>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</si>
  <si>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</si>
  <si>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</si>
  <si>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</si>
  <si>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</si>
  <si>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</si>
  <si>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</si>
  <si>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</si>
  <si>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</si>
  <si>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</si>
  <si>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</si>
  <si>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</si>
  <si>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</si>
  <si>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</si>
  <si>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</si>
  <si>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</si>
  <si>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</si>
  <si>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</si>
  <si>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</si>
  <si>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</si>
  <si>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</si>
  <si>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</si>
  <si>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</si>
  <si>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</si>
  <si>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</si>
  <si>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</si>
  <si>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</si>
  <si>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</si>
  <si>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</si>
  <si>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</si>
  <si>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</si>
  <si>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</si>
  <si>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</si>
  <si>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</si>
  <si>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</si>
  <si>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</si>
  <si>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</si>
  <si>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</si>
  <si>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</si>
  <si>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</si>
  <si>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</si>
  <si>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</si>
  <si>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</si>
  <si>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</si>
  <si>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</si>
  <si>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</si>
  <si>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</si>
  <si>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</si>
  <si>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</si>
  <si>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</si>
  <si>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</si>
  <si>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</si>
  <si>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</si>
  <si>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</si>
  <si>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</si>
  <si>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</si>
  <si>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</si>
  <si>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</si>
  <si>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</si>
  <si>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</si>
  <si>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</si>
  <si>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</si>
  <si>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</si>
  <si>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</si>
  <si>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</si>
  <si>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</si>
  <si>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</si>
  <si>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</si>
  <si>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</si>
  <si>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</si>
  <si>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</si>
  <si>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</si>
  <si>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</si>
  <si>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</si>
  <si>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</si>
  <si>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</si>
  <si>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</si>
  <si>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</si>
  <si>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</si>
  <si>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</si>
  <si>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</si>
  <si>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</si>
  <si>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</si>
  <si>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</si>
  <si>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</si>
  <si>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</si>
  <si>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</si>
  <si>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</si>
  <si>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</si>
  <si>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</si>
  <si>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</si>
  <si>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</si>
  <si>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</si>
  <si>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</si>
  <si>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</si>
  <si>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</si>
  <si>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</si>
  <si>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</si>
  <si>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</si>
  <si>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</si>
  <si>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</si>
  <si>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</si>
  <si>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</si>
  <si>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</si>
  <si>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</si>
  <si>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</si>
  <si>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</si>
  <si>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</si>
  <si>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</si>
  <si>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</si>
  <si>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</si>
  <si>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</si>
  <si>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</si>
  <si>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</si>
  <si>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</si>
  <si>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</si>
  <si>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</si>
  <si>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</si>
  <si>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</si>
  <si>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</si>
  <si>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</si>
  <si>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</si>
  <si>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</si>
  <si>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</si>
  <si>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</si>
  <si>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</si>
  <si>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</si>
  <si>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</si>
  <si>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</si>
  <si>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</si>
  <si>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</si>
  <si>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</si>
  <si>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</si>
  <si>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</si>
  <si>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</si>
  <si>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</si>
  <si>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</si>
  <si>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</si>
  <si>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</si>
  <si>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</si>
  <si>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</si>
  <si>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</si>
  <si>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</si>
  <si>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</si>
  <si>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</si>
  <si>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</si>
  <si>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</si>
  <si>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</si>
  <si>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</si>
  <si>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</si>
  <si>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</si>
  <si>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</si>
  <si>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</si>
  <si>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</si>
  <si>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</si>
  <si>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</si>
  <si>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</si>
  <si>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</si>
  <si>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</si>
  <si>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</si>
  <si>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</si>
  <si>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</si>
  <si>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</si>
  <si>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</si>
  <si>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</si>
  <si>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</si>
  <si>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</si>
  <si>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</si>
  <si>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</si>
  <si>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</si>
  <si>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</si>
  <si>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</si>
  <si>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</si>
  <si>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</si>
  <si>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</si>
  <si>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</si>
  <si>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</si>
  <si>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</si>
  <si>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</si>
  <si>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</si>
  <si>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</si>
  <si>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</si>
  <si>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</si>
  <si>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</si>
  <si>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</si>
  <si>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</si>
  <si>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</si>
  <si>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</si>
  <si>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</si>
  <si>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</si>
  <si>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</si>
  <si>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</si>
  <si>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</si>
  <si>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</si>
  <si>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</si>
  <si>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</si>
  <si>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</si>
  <si>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</si>
  <si>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</si>
  <si>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</si>
  <si>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</si>
  <si>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</si>
  <si>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</si>
  <si>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</si>
  <si>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</si>
  <si>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</si>
  <si>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</si>
  <si>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</si>
  <si>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</si>
  <si>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</si>
  <si>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</si>
  <si>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</si>
  <si>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</si>
  <si>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</si>
  <si>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</si>
  <si>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</si>
  <si>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</si>
  <si>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</si>
  <si>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</si>
  <si>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</si>
  <si>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</si>
  <si>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</si>
  <si>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</si>
  <si>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</si>
  <si>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</si>
  <si>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</si>
  <si>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</si>
  <si>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</si>
  <si>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</si>
  <si>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</si>
  <si>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</si>
  <si>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</si>
  <si>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</si>
  <si>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</si>
  <si>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</si>
  <si>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</si>
  <si>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</si>
  <si>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</si>
  <si>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</si>
  <si>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</si>
  <si>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</si>
  <si>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</si>
  <si>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</si>
  <si>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</si>
  <si>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</si>
  <si>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</si>
  <si>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</si>
  <si>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</si>
  <si>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</si>
  <si>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</si>
  <si>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</si>
  <si>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</si>
  <si>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</si>
  <si>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</si>
  <si>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</si>
  <si>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</si>
  <si>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</si>
  <si>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</si>
  <si>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</si>
  <si>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</si>
  <si>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</si>
  <si>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</si>
  <si>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</si>
  <si>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</si>
  <si>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</si>
  <si>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</si>
  <si>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</si>
  <si>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</si>
  <si>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</si>
  <si>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</si>
  <si>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</si>
  <si>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</si>
  <si>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</si>
  <si>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</si>
  <si>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</si>
  <si>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</si>
  <si>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</si>
  <si>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</si>
  <si>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</si>
  <si>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</si>
  <si>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</si>
  <si>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</si>
  <si>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</si>
  <si>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</si>
  <si>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</si>
  <si>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</si>
  <si>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</si>
  <si>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</si>
  <si>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</si>
  <si>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</si>
  <si>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</si>
  <si>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</si>
  <si>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</si>
  <si>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</si>
  <si>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</si>
  <si>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</si>
  <si>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</si>
  <si>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</si>
  <si>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</si>
  <si>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</si>
  <si>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</si>
  <si>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</si>
  <si>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</si>
  <si>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</si>
  <si>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</si>
  <si>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</si>
  <si>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</si>
  <si>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</si>
  <si>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</si>
  <si>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</si>
  <si>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</si>
  <si>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</si>
  <si>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</si>
  <si>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</si>
  <si>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</si>
  <si>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</si>
  <si>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</si>
  <si>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</si>
  <si>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</si>
  <si>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</si>
  <si>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</si>
  <si>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</si>
  <si>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</si>
  <si>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</si>
  <si>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</si>
  <si>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</si>
  <si>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</si>
  <si>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</si>
  <si>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</si>
  <si>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</si>
  <si>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</si>
  <si>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</si>
  <si>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</si>
  <si>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</si>
  <si>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</si>
  <si>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</si>
  <si>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</si>
  <si>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</si>
  <si>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</si>
  <si>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</si>
  <si>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</si>
  <si>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</si>
  <si>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</si>
  <si>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</si>
  <si>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</si>
  <si>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</si>
  <si>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</si>
  <si>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</si>
  <si>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</si>
  <si>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</si>
  <si>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</si>
  <si>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</si>
  <si>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</si>
  <si>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</si>
  <si>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</si>
  <si>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</si>
  <si>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</si>
  <si>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</si>
  <si>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</si>
  <si>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</si>
  <si>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</si>
  <si>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</si>
  <si>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</si>
  <si>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</si>
  <si>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</si>
  <si>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</si>
  <si>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</si>
  <si>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</si>
  <si>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</si>
  <si>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</si>
  <si>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</si>
  <si>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</si>
  <si>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</si>
  <si>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</si>
  <si>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</si>
  <si>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</si>
  <si>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</si>
  <si>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</si>
  <si>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</si>
  <si>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</si>
  <si>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</si>
  <si>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</si>
  <si>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</si>
  <si>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</si>
  <si>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</si>
  <si>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</si>
  <si>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</si>
  <si>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</si>
  <si>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</si>
  <si>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</si>
  <si>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</si>
  <si>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</si>
  <si>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</si>
  <si>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</si>
  <si>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</si>
  <si>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</si>
  <si>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</si>
  <si>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</si>
  <si>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</si>
  <si>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</si>
  <si>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</si>
  <si>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</si>
  <si>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</si>
  <si>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</si>
  <si>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</si>
  <si>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</si>
  <si>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</si>
  <si>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</si>
  <si>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</si>
  <si>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</si>
  <si>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</si>
  <si>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</si>
  <si>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</si>
  <si>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</si>
  <si>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</si>
  <si>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</si>
  <si>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</si>
  <si>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</si>
  <si>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</si>
  <si>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</si>
  <si>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</si>
  <si>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</si>
  <si>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</si>
  <si>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</si>
  <si>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</si>
  <si>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</si>
  <si>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</si>
  <si>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</si>
  <si>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</si>
  <si>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</si>
  <si>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</si>
  <si>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</si>
  <si>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</si>
  <si>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</si>
  <si>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</si>
  <si>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</si>
  <si>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</si>
  <si>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</si>
  <si>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</si>
  <si>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</si>
  <si>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</si>
  <si>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</si>
  <si>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</si>
  <si>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</si>
  <si>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</si>
  <si>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</si>
  <si>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</si>
  <si>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</si>
  <si>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</si>
  <si>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</si>
  <si>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</si>
  <si>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</si>
  <si>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</si>
  <si>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</si>
  <si>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</si>
  <si>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</si>
  <si>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</si>
  <si>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</si>
  <si>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</si>
  <si>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</si>
  <si>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</si>
  <si>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</si>
  <si>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</si>
  <si>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</si>
  <si>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</si>
  <si>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</si>
  <si>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</si>
  <si>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</si>
  <si>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</si>
  <si>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</si>
  <si>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</si>
  <si>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</si>
  <si>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</si>
  <si>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</si>
  <si>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</si>
  <si>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</si>
  <si>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</si>
  <si>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</si>
  <si>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</si>
  <si>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</si>
  <si>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</si>
  <si>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</si>
  <si>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</si>
  <si>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</si>
  <si>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</si>
  <si>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</si>
  <si>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</si>
  <si>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</si>
  <si>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</si>
  <si>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</si>
  <si>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</si>
  <si>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</si>
  <si>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</si>
  <si>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</si>
  <si>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</si>
  <si>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</si>
  <si>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</si>
  <si>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</si>
  <si>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</si>
  <si>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</si>
  <si>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</si>
  <si>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</si>
  <si>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</si>
  <si>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</si>
  <si>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</si>
  <si>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</si>
  <si>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</si>
  <si>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</si>
  <si>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</si>
  <si>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</si>
  <si>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</si>
  <si>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</si>
  <si>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</si>
  <si>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</si>
  <si>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</si>
  <si>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</si>
  <si>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</si>
  <si>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</si>
  <si>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</si>
  <si>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</si>
  <si>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</si>
  <si>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</si>
  <si>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</si>
  <si>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</si>
  <si>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</si>
  <si>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</si>
  <si>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</si>
  <si>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</si>
  <si>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</si>
  <si>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</si>
  <si>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</si>
  <si>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</si>
  <si>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</si>
  <si>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</si>
  <si>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</si>
  <si>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</si>
  <si>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</si>
  <si>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</si>
  <si>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</si>
  <si>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</si>
  <si>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</si>
  <si>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</si>
  <si>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</si>
  <si>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</si>
  <si>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</si>
  <si>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</si>
  <si>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</si>
  <si>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</si>
  <si>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</si>
  <si>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</si>
  <si>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</si>
  <si>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</si>
  <si>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</si>
  <si>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</si>
  <si>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</si>
  <si>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</si>
  <si>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</si>
  <si>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</si>
  <si>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</si>
  <si>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</si>
  <si>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</si>
  <si>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</si>
  <si>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</si>
  <si>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</si>
  <si>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</si>
  <si>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</si>
  <si>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</si>
  <si>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</si>
  <si>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</si>
  <si>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</si>
  <si>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</si>
  <si>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</si>
  <si>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</si>
  <si>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</si>
  <si>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</si>
  <si>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</si>
  <si>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</si>
  <si>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</si>
  <si>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</si>
  <si>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</si>
  <si>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</si>
  <si>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</si>
  <si>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</si>
  <si>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</si>
  <si>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</si>
  <si>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</si>
  <si>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</si>
  <si>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</si>
  <si>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</si>
  <si>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</si>
  <si>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</si>
  <si>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</si>
  <si>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</si>
  <si>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</si>
  <si>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</si>
  <si>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</si>
  <si>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</si>
  <si>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</si>
  <si>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</si>
  <si>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</si>
  <si>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</si>
  <si>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</si>
  <si>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</si>
  <si>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</si>
  <si>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</si>
  <si>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</si>
  <si>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</si>
  <si>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</si>
  <si>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</si>
  <si>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</si>
  <si>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</si>
  <si>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</si>
  <si>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</si>
  <si>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</si>
  <si>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</si>
  <si>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</si>
  <si>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</si>
  <si>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</si>
  <si>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</si>
  <si>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</si>
  <si>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</si>
  <si>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</si>
  <si>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</si>
  <si>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</si>
  <si>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</si>
  <si>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</si>
  <si>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</si>
  <si>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</si>
  <si>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</si>
  <si>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</si>
  <si>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</si>
  <si>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</si>
  <si>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</si>
  <si>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</si>
  <si>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</si>
  <si>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</si>
  <si>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</si>
  <si>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</si>
  <si>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</si>
  <si>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</si>
  <si>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</si>
  <si>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</si>
  <si>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</si>
  <si>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</si>
  <si>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</si>
  <si>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</si>
  <si>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</si>
  <si>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</si>
  <si>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</si>
  <si>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</si>
  <si>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</si>
  <si>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</si>
  <si>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</si>
  <si>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</si>
  <si>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</si>
  <si>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</si>
  <si>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</si>
  <si>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</si>
  <si>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</si>
  <si>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</si>
  <si>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</si>
  <si>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</si>
  <si>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</si>
  <si>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</si>
  <si>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</si>
  <si>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</si>
  <si>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</si>
  <si>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</si>
  <si>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</si>
  <si>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</si>
  <si>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</si>
  <si>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</si>
  <si>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</si>
  <si>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</si>
  <si>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</si>
  <si>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</si>
  <si>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</si>
  <si>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</si>
  <si>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</si>
  <si>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</si>
  <si>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</si>
  <si>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</si>
  <si>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</si>
  <si>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</si>
  <si>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</si>
  <si>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</si>
  <si>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</si>
  <si>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</si>
  <si>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</si>
  <si>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</si>
  <si>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</si>
  <si>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</si>
  <si>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</si>
  <si>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</si>
  <si>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</si>
  <si>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</si>
  <si>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</si>
  <si>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</si>
  <si>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</si>
  <si>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</si>
  <si>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</si>
  <si>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</si>
  <si>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</si>
  <si>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</si>
  <si>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</si>
  <si>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</si>
  <si>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</si>
  <si>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</si>
  <si>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</si>
  <si>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</si>
  <si>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</si>
  <si>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</si>
  <si>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</si>
  <si>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</si>
  <si>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</si>
  <si>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</si>
  <si>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</si>
  <si>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</si>
  <si>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</si>
  <si>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</si>
  <si>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</si>
  <si>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</si>
  <si>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</si>
  <si>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</si>
  <si>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</si>
  <si>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</si>
  <si>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</si>
  <si>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</si>
  <si>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</si>
  <si>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</si>
  <si>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</si>
  <si>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</si>
  <si>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</si>
  <si>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</si>
  <si>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</si>
  <si>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</si>
  <si>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</si>
  <si>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</si>
  <si>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</si>
  <si>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</si>
  <si>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</si>
  <si>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</si>
  <si>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</si>
  <si>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</si>
  <si>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</si>
  <si>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</si>
  <si>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</si>
  <si>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</si>
  <si>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</si>
  <si>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</si>
  <si>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</si>
  <si>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</si>
  <si>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</si>
  <si>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</si>
  <si>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</si>
  <si>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</si>
  <si>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</si>
  <si>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</si>
  <si>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</si>
  <si>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</si>
  <si>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</si>
  <si>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</si>
  <si>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</si>
  <si>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</si>
  <si>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</si>
  <si>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</si>
  <si>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</si>
  <si>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</si>
  <si>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</si>
  <si>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</si>
  <si>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</si>
  <si>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</si>
  <si>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</si>
  <si>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</si>
  <si>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</si>
  <si>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</si>
  <si>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</si>
  <si>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</si>
  <si>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</si>
  <si>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</si>
  <si>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</si>
  <si>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</si>
  <si>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</si>
  <si>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</si>
  <si>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</si>
  <si>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</si>
  <si>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</si>
  <si>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</si>
  <si>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</si>
  <si>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</si>
  <si>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</si>
  <si>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</si>
  <si>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</si>
  <si>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</si>
  <si>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</si>
  <si>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</si>
  <si>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</si>
  <si>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</si>
  <si>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</si>
  <si>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</si>
  <si>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</si>
  <si>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</si>
  <si>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</si>
  <si>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</si>
  <si>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</si>
  <si>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</si>
  <si>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</si>
  <si>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</si>
  <si>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</si>
  <si>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</si>
  <si>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</si>
  <si>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</si>
  <si>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</si>
  <si>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</si>
  <si>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</si>
  <si>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</si>
  <si>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</si>
  <si>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</si>
  <si>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</si>
  <si>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</si>
  <si>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</si>
  <si>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</si>
  <si>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</si>
  <si>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</si>
  <si>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</si>
  <si>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</si>
  <si>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</si>
  <si>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</si>
  <si>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</si>
  <si>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</si>
  <si>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</si>
  <si>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</si>
  <si>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</si>
  <si>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</si>
  <si>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</si>
  <si>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</si>
  <si>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</si>
  <si>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</si>
  <si>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</si>
  <si>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</si>
  <si>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</si>
  <si>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</si>
  <si>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</si>
  <si>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</si>
  <si>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</si>
  <si>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</si>
  <si>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</si>
  <si>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</si>
  <si>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</si>
  <si>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</si>
  <si>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</si>
  <si>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</si>
  <si>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</si>
  <si>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</si>
  <si>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</si>
  <si>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</si>
  <si>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</si>
  <si>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</si>
  <si>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</si>
  <si>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</si>
  <si>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</si>
  <si>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</si>
  <si>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</si>
  <si>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</si>
  <si>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</si>
  <si>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</si>
  <si>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</si>
  <si>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</si>
  <si>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</si>
  <si>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</si>
  <si>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</si>
  <si>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</si>
  <si>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</si>
  <si>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</si>
  <si>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</si>
  <si>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</si>
  <si>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</si>
  <si>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</si>
  <si>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</si>
  <si>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</si>
  <si>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</si>
  <si>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</si>
  <si>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</si>
  <si>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</si>
  <si>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</si>
  <si>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</si>
  <si>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</si>
  <si>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</si>
  <si>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</si>
  <si>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</si>
  <si>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</si>
  <si>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</si>
  <si>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</si>
  <si>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</si>
  <si>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</si>
  <si>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</si>
  <si>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</si>
  <si>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</si>
  <si>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</si>
  <si>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</si>
  <si>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</si>
  <si>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</si>
  <si>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</si>
  <si>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</si>
  <si>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</si>
  <si>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</si>
  <si>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</si>
  <si>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</si>
  <si>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</si>
  <si>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</si>
  <si>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</si>
  <si>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</si>
  <si>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</si>
  <si>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</si>
  <si>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</si>
  <si>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</si>
  <si>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</si>
  <si>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</si>
  <si>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</si>
  <si>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</si>
  <si>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</si>
  <si>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</si>
  <si>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</si>
  <si>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</si>
  <si>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</si>
  <si>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</si>
  <si>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</si>
  <si>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</si>
  <si>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</si>
  <si>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</si>
  <si>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</si>
  <si>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</si>
  <si>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</si>
  <si>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</si>
  <si>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</si>
  <si>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</si>
  <si>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</si>
  <si>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</si>
  <si>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</si>
  <si>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</si>
  <si>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</si>
  <si>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</si>
  <si>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</si>
  <si>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</si>
  <si>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</si>
  <si>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</si>
  <si>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</si>
  <si>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</si>
  <si>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</si>
  <si>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</si>
  <si>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</si>
  <si>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</si>
  <si>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</si>
  <si>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</si>
  <si>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</si>
  <si>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</si>
  <si>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</si>
  <si>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</si>
  <si>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</si>
  <si>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</si>
  <si>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</si>
  <si>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</si>
  <si>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</si>
  <si>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</si>
  <si>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</si>
  <si>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</si>
  <si>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</si>
  <si>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</si>
  <si>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</si>
  <si>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</si>
  <si>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</si>
  <si>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</si>
  <si>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</si>
  <si>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</si>
  <si>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</si>
  <si>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</si>
  <si>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</si>
  <si>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</si>
  <si>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</si>
  <si>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</si>
  <si>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</si>
  <si>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</si>
  <si>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</si>
  <si>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</si>
  <si>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</si>
  <si>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</si>
  <si>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</si>
  <si>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</si>
  <si>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</si>
  <si>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</si>
  <si>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</si>
  <si>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</si>
  <si>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</si>
  <si>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</si>
  <si>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</si>
  <si>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</si>
  <si>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</si>
  <si>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</si>
  <si>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</si>
  <si>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</si>
  <si>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</si>
  <si>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</si>
  <si>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</si>
  <si>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</si>
  <si>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</si>
  <si>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</si>
  <si>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</si>
  <si>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</si>
  <si>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</si>
  <si>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</si>
  <si>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</si>
  <si>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</si>
  <si>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</si>
  <si>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</si>
  <si>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</si>
  <si>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</si>
  <si>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</si>
  <si>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</si>
  <si>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</si>
  <si>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</si>
  <si>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</si>
  <si>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</si>
  <si>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</si>
  <si>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</si>
  <si>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</si>
  <si>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</si>
  <si>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</si>
  <si>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</si>
  <si>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</si>
  <si>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</si>
  <si>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</si>
  <si>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</si>
  <si>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</si>
  <si>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</si>
  <si>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</si>
  <si>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</si>
  <si>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</si>
  <si>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</si>
  <si>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</si>
  <si>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</si>
  <si>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</si>
  <si>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</si>
  <si>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</si>
  <si>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</si>
  <si>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</si>
  <si>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</si>
  <si>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</si>
  <si>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</si>
  <si>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</si>
  <si>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</si>
  <si>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</si>
  <si>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</si>
  <si>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</si>
  <si>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</si>
  <si>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</si>
  <si>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</si>
  <si>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</si>
  <si>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</si>
  <si>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</si>
  <si>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</si>
  <si>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</si>
  <si>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</si>
  <si>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</si>
  <si>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</si>
  <si>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</si>
  <si>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</si>
  <si>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</si>
  <si>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</si>
  <si>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</si>
  <si>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</si>
  <si>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</si>
  <si>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</si>
  <si>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</si>
  <si>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</si>
  <si>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</si>
  <si>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</si>
  <si>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</si>
  <si>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</si>
  <si>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</si>
  <si>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</si>
  <si>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</si>
  <si>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</si>
  <si>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</si>
  <si>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</si>
  <si>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</si>
  <si>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</si>
  <si>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</si>
  <si>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</si>
  <si>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</si>
  <si>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</si>
  <si>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</si>
  <si>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</si>
  <si>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</si>
  <si>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</si>
  <si>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</si>
  <si>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</si>
  <si>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</si>
  <si>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</si>
  <si>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</si>
  <si>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</si>
  <si>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</si>
  <si>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</si>
  <si>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</si>
  <si>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</si>
  <si>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</si>
  <si>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</si>
  <si>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</si>
  <si>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</si>
  <si>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</si>
  <si>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</si>
  <si>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</si>
  <si>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</si>
  <si>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</si>
  <si>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</si>
  <si>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</si>
  <si>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</si>
  <si>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</si>
  <si>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</si>
  <si>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</si>
  <si>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</si>
  <si>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</si>
  <si>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</si>
  <si>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</si>
  <si>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</si>
  <si>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</si>
  <si>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</si>
  <si>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</si>
  <si>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</si>
  <si>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</si>
  <si>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</si>
  <si>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</si>
  <si>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</si>
  <si>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</si>
  <si>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</si>
  <si>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</si>
  <si>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</si>
  <si>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</si>
  <si>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</si>
  <si>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</si>
  <si>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</si>
  <si>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</si>
  <si>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</si>
  <si>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</si>
  <si>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</si>
  <si>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</si>
  <si>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</si>
  <si>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</si>
  <si>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</si>
  <si>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</si>
  <si>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</si>
  <si>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</si>
  <si>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</si>
  <si>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</si>
  <si>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</si>
  <si>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</si>
  <si>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</si>
  <si>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</si>
  <si>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</si>
  <si>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</si>
  <si>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</si>
  <si>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</si>
  <si>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</si>
  <si>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</si>
  <si>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</si>
  <si>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</si>
  <si>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</si>
  <si>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</si>
  <si>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</si>
  <si>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</si>
  <si>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</si>
  <si>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</si>
  <si>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</si>
  <si>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</si>
  <si>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</si>
  <si>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</si>
  <si>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</si>
  <si>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</si>
  <si>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</si>
  <si>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</si>
  <si>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</si>
  <si>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</si>
  <si>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</si>
  <si>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</si>
  <si>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</si>
  <si>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</si>
  <si>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</si>
  <si>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</si>
  <si>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</si>
  <si>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</si>
  <si>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</si>
  <si>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</si>
  <si>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</si>
  <si>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</si>
  <si>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</si>
  <si>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</si>
  <si>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</si>
  <si>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</si>
  <si>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</si>
  <si>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</si>
  <si>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</si>
  <si>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</si>
  <si>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</si>
  <si>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</si>
  <si>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</si>
  <si>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</si>
  <si>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</si>
  <si>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</si>
  <si>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</si>
  <si>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</si>
  <si>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</si>
  <si>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</si>
  <si>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</si>
  <si>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</si>
  <si>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</si>
  <si>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</si>
  <si>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</si>
  <si>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</si>
  <si>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</si>
  <si>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</si>
  <si>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</si>
  <si>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</si>
  <si>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</si>
  <si>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</si>
  <si>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</si>
  <si>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</si>
  <si>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</si>
  <si>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</si>
  <si>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</si>
  <si>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</si>
  <si>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</si>
  <si>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</si>
  <si>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</si>
  <si>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</si>
  <si>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</si>
  <si>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</si>
  <si>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</si>
  <si>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</si>
  <si>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</si>
  <si>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</si>
  <si>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</si>
  <si>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</si>
  <si>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</si>
  <si>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</si>
  <si>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</si>
  <si>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</si>
  <si>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</si>
  <si>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</si>
  <si>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</si>
  <si>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</si>
  <si>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</si>
  <si>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</si>
  <si>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</si>
  <si>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</si>
  <si>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</si>
  <si>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</si>
  <si>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</si>
  <si>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</si>
  <si>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</si>
  <si>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</si>
  <si>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</si>
  <si>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</si>
  <si>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</si>
  <si>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</si>
  <si>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</si>
  <si>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</si>
  <si>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</si>
  <si>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</si>
  <si>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</si>
  <si>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</si>
  <si>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</si>
  <si>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</si>
  <si>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</si>
  <si>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</si>
  <si>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</si>
  <si>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</si>
  <si>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</si>
  <si>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</si>
  <si>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</si>
  <si>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</si>
  <si>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</si>
  <si>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</si>
  <si>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</si>
  <si>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</si>
  <si>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</si>
  <si>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</si>
  <si>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</si>
  <si>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</si>
  <si>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</si>
  <si>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</si>
  <si>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</si>
  <si>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</si>
  <si>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</si>
  <si>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</si>
  <si>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</si>
  <si>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</si>
  <si>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</si>
  <si>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</si>
  <si>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</si>
  <si>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</si>
  <si>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</si>
  <si>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</si>
  <si>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</si>
  <si>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</si>
  <si>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</si>
  <si>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</si>
  <si>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</si>
  <si>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</si>
  <si>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</si>
  <si>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</si>
  <si>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</si>
  <si>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</si>
  <si>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</si>
  <si>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</si>
  <si>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</si>
  <si>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</si>
  <si>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</si>
  <si>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</si>
  <si>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</si>
  <si>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</si>
  <si>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</si>
  <si>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</si>
  <si>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</si>
  <si>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</si>
  <si>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</si>
  <si>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</si>
  <si>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</si>
  <si>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</si>
  <si>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</si>
  <si>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</si>
  <si>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</si>
  <si>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</si>
  <si>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</si>
  <si>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</si>
  <si>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</si>
  <si>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</si>
  <si>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</si>
  <si>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</si>
  <si>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</si>
  <si>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</si>
  <si>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</si>
  <si>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</si>
  <si>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</si>
  <si>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</si>
  <si>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</si>
  <si>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</si>
  <si>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</si>
  <si>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</si>
  <si>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</si>
  <si>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</si>
  <si>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</si>
  <si>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</si>
  <si>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</si>
  <si>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</si>
  <si>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</si>
  <si>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</si>
  <si>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</si>
  <si>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</si>
  <si>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</si>
  <si>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</si>
  <si>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</si>
  <si>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</si>
  <si>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</si>
  <si>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</si>
  <si>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</si>
  <si>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</si>
  <si>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</si>
  <si>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</si>
  <si>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</si>
  <si>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</si>
  <si>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</si>
  <si>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</si>
  <si>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</si>
  <si>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</si>
  <si>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</si>
  <si>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</si>
  <si>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</si>
  <si>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</si>
  <si>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</si>
  <si>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</si>
  <si>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</si>
  <si>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</si>
  <si>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</si>
  <si>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</si>
  <si>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</si>
  <si>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</si>
  <si>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</si>
  <si>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</si>
  <si>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</si>
  <si>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</si>
  <si>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</si>
  <si>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</si>
  <si>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</si>
  <si>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</si>
  <si>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</si>
  <si>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</si>
  <si>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</si>
  <si>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</si>
  <si>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</si>
  <si>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</si>
  <si>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</si>
  <si>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</si>
  <si>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</si>
  <si>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</si>
  <si>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</si>
  <si>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</si>
  <si>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</si>
  <si>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</si>
  <si>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</si>
  <si>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</si>
  <si>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</si>
  <si>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</si>
  <si>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</si>
  <si>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</si>
  <si>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</si>
  <si>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</si>
  <si>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</si>
  <si>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</si>
  <si>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</si>
  <si>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</si>
  <si>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</si>
  <si>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</si>
  <si>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</si>
  <si>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</si>
  <si>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</si>
  <si>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</si>
  <si>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</si>
  <si>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</si>
  <si>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</si>
  <si>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</si>
  <si>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</si>
  <si>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</si>
  <si>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</si>
  <si>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</si>
  <si>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</si>
  <si>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</si>
  <si>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</si>
  <si>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</si>
  <si>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</si>
  <si>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</si>
  <si>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</si>
  <si>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</si>
  <si>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</si>
  <si>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</si>
  <si>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</si>
  <si>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</si>
  <si>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</si>
  <si>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</si>
  <si>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</si>
  <si>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</si>
  <si>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</si>
  <si>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</si>
  <si>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</si>
  <si>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</si>
  <si>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</si>
  <si>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</si>
  <si>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</si>
  <si>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</si>
  <si>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</si>
  <si>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</si>
  <si>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</si>
  <si>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</si>
  <si>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</si>
  <si>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</si>
  <si>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</si>
  <si>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</si>
  <si>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</si>
  <si>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</si>
  <si>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</si>
  <si>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</si>
  <si>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</si>
  <si>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</si>
  <si>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</si>
  <si>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</si>
  <si>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</si>
  <si>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</si>
  <si>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</si>
  <si>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</si>
  <si>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</si>
  <si>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</si>
  <si>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</si>
  <si>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</si>
  <si>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</si>
  <si>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</si>
  <si>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</si>
  <si>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</si>
  <si>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</si>
  <si>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</si>
  <si>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</si>
  <si>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</si>
  <si>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</si>
  <si>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</si>
  <si>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</si>
  <si>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</si>
  <si>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</si>
  <si>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</si>
  <si>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</si>
  <si>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</si>
  <si>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</si>
  <si>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</si>
  <si>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</si>
  <si>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</si>
  <si>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</si>
  <si>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</si>
  <si>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</si>
  <si>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</si>
  <si>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</si>
  <si>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</si>
  <si>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</si>
  <si>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</si>
  <si>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</si>
  <si>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</si>
  <si>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</si>
  <si>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</si>
  <si>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</si>
  <si>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</si>
  <si>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</si>
  <si>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</si>
  <si>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</si>
  <si>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</si>
  <si>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</si>
  <si>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</si>
  <si>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</si>
  <si>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</si>
  <si>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</si>
  <si>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</si>
  <si>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</si>
  <si>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</si>
  <si>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</si>
  <si>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</si>
  <si>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</si>
  <si>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</si>
  <si>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</si>
  <si>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</si>
  <si>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</si>
  <si>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</si>
  <si>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</si>
  <si>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</si>
  <si>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</si>
  <si>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</si>
  <si>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</si>
  <si>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</si>
  <si>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</si>
  <si>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</si>
  <si>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</si>
  <si>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</si>
  <si>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</si>
  <si>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</si>
  <si>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</si>
  <si>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</si>
  <si>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</si>
  <si>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</si>
  <si>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</si>
  <si>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</si>
  <si>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</si>
  <si>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</si>
  <si>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</si>
  <si>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</si>
  <si>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</si>
  <si>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</si>
  <si>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</si>
  <si>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</si>
  <si>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</si>
  <si>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</si>
  <si>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</si>
  <si>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</si>
  <si>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</si>
  <si>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</si>
  <si>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</si>
  <si>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</si>
  <si>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</si>
  <si>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</si>
  <si>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</si>
  <si>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</si>
  <si>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</si>
  <si>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</si>
  <si>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</si>
  <si>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</si>
  <si>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</si>
  <si>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</si>
  <si>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</si>
  <si>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</si>
  <si>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</si>
  <si>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</si>
  <si>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</si>
  <si>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</si>
  <si>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</si>
  <si>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</si>
  <si>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</si>
  <si>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</si>
  <si>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</si>
  <si>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</si>
  <si>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</si>
  <si>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</si>
  <si>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</si>
  <si>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</si>
  <si>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</si>
  <si>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</si>
  <si>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</si>
  <si>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</si>
  <si>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</si>
  <si>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</si>
  <si>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</si>
  <si>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</si>
  <si>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</si>
  <si>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</si>
  <si>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</si>
  <si>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</si>
  <si>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</si>
  <si>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</si>
  <si>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</si>
  <si>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</si>
  <si>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</si>
  <si>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</si>
  <si>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</si>
  <si>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</si>
  <si>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</si>
  <si>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</si>
  <si>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</si>
  <si>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</si>
  <si>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</si>
  <si>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</si>
  <si>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</si>
  <si>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</si>
  <si>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</si>
  <si>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</si>
  <si>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</si>
  <si>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</si>
  <si>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</si>
  <si>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</si>
  <si>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</si>
  <si>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</si>
  <si>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</si>
  <si>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</si>
  <si>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</si>
  <si>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</si>
  <si>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</si>
  <si>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</si>
  <si>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</si>
  <si>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</si>
  <si>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</si>
  <si>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</si>
  <si>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</si>
  <si>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</si>
  <si>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</si>
  <si>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</si>
  <si>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</si>
  <si>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</si>
  <si>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</si>
  <si>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</si>
  <si>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</si>
  <si>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</si>
  <si>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</si>
  <si>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</si>
  <si>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</si>
  <si>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</si>
  <si>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</si>
  <si>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</si>
  <si>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</si>
  <si>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</si>
  <si>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</si>
  <si>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</si>
  <si>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</si>
  <si>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</si>
  <si>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</si>
  <si>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</si>
  <si>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</si>
  <si>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</si>
  <si>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</si>
  <si>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</si>
  <si>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</si>
  <si>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</si>
  <si>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</si>
  <si>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</si>
  <si>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</si>
  <si>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</si>
  <si>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</si>
  <si>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</si>
  <si>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</si>
  <si>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</si>
  <si>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</si>
  <si>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</si>
  <si>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</si>
  <si>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</si>
  <si>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</si>
  <si>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</si>
  <si>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</si>
  <si>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</si>
  <si>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</si>
  <si>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</si>
  <si>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</si>
  <si>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</si>
  <si>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</si>
  <si>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</si>
  <si>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</si>
  <si>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</si>
  <si>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</si>
  <si>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</si>
  <si>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</si>
  <si>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</si>
  <si>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</si>
  <si>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</si>
  <si>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</si>
  <si>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</si>
  <si>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</si>
  <si>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</si>
  <si>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</si>
  <si>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</si>
  <si>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</si>
  <si>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</si>
  <si>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</si>
  <si>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</si>
  <si>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</si>
  <si>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</si>
  <si>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</si>
  <si>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</si>
  <si>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</si>
  <si>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</si>
  <si>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</si>
  <si>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</si>
  <si>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</si>
  <si>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</si>
  <si>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</si>
  <si>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</si>
  <si>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</si>
  <si>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</si>
  <si>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</si>
  <si>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</si>
  <si>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</si>
  <si>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</si>
  <si>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</si>
  <si>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</si>
  <si>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</si>
  <si>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</si>
  <si>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</si>
  <si>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</si>
  <si>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</si>
  <si>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</si>
  <si>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</si>
  <si>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</si>
  <si>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</si>
  <si>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</si>
  <si>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</si>
  <si>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</si>
  <si>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</si>
  <si>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</si>
  <si>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</si>
  <si>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</si>
  <si>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</si>
  <si>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</si>
  <si>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</si>
  <si>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</si>
  <si>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</si>
  <si>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</si>
  <si>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</si>
  <si>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</si>
  <si>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</si>
  <si>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</si>
  <si>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</si>
  <si>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</si>
  <si>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</si>
  <si>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</si>
  <si>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</si>
  <si>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</si>
  <si>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</si>
  <si>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</si>
  <si>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</si>
  <si>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</si>
  <si>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</si>
  <si>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</si>
  <si>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</si>
  <si>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</si>
  <si>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</si>
  <si>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</si>
  <si>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</si>
  <si>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</si>
  <si>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</si>
  <si>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</si>
  <si>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</si>
  <si>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</si>
  <si>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</si>
  <si>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</si>
  <si>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</si>
  <si>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</si>
  <si>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</si>
  <si>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</si>
  <si>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</si>
  <si>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</si>
  <si>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</si>
  <si>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</si>
  <si>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</si>
  <si>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</si>
  <si>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</si>
  <si>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</si>
  <si>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</si>
  <si>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</si>
  <si>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</si>
  <si>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</si>
  <si>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</si>
  <si>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</si>
  <si>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</si>
  <si>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</si>
  <si>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</si>
  <si>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</si>
  <si>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</si>
  <si>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</si>
  <si>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</si>
  <si>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</si>
  <si>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</si>
  <si>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</si>
  <si>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</si>
  <si>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</si>
  <si>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</si>
  <si>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</si>
  <si>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</si>
  <si>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</si>
  <si>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</si>
  <si>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</si>
  <si>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</si>
  <si>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</si>
  <si>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</si>
  <si>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</si>
  <si>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</si>
  <si>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</si>
  <si>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</si>
  <si>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</si>
  <si>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</si>
  <si>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</si>
  <si>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</si>
  <si>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</si>
  <si>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</si>
  <si>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</si>
  <si>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</si>
  <si>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</si>
  <si>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</si>
  <si>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</si>
  <si>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</si>
  <si>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</si>
  <si>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</si>
  <si>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</si>
  <si>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</si>
  <si>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</si>
  <si>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</si>
  <si>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</si>
  <si>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</si>
  <si>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</si>
  <si>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</si>
  <si>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</si>
  <si>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</si>
  <si>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</si>
  <si>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</si>
  <si>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</si>
  <si>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</si>
  <si>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</si>
  <si>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</si>
  <si>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</si>
  <si>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</si>
  <si>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</si>
  <si>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</si>
  <si>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</si>
  <si>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</si>
  <si>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</si>
  <si>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</si>
  <si>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</si>
  <si>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</si>
  <si>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</si>
  <si>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</si>
  <si>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</si>
  <si>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</si>
  <si>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</si>
  <si>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</si>
  <si>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</si>
  <si>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</si>
  <si>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</si>
  <si>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</si>
  <si>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</si>
  <si>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</si>
  <si>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</si>
  <si>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</si>
  <si>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</si>
  <si>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</si>
  <si>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</si>
  <si>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</si>
  <si>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</si>
  <si>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</si>
  <si>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</si>
  <si>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</si>
  <si>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</si>
  <si>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</si>
  <si>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</si>
  <si>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</si>
  <si>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</si>
  <si>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</si>
  <si>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</si>
  <si>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</si>
  <si>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</si>
  <si>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</si>
  <si>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</si>
  <si>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</si>
  <si>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</si>
  <si>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</si>
  <si>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</si>
  <si>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</si>
  <si>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</si>
  <si>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</si>
  <si>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</si>
  <si>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</si>
  <si>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</si>
  <si>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</si>
  <si>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</si>
  <si>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</si>
  <si>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</si>
  <si>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</si>
  <si>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</si>
  <si>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</si>
  <si>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</si>
  <si>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</si>
  <si>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</si>
  <si>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</si>
  <si>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</si>
  <si>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</si>
  <si>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</si>
  <si>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</si>
  <si>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</si>
  <si>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</si>
  <si>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</si>
  <si>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</si>
  <si>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</si>
  <si>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</si>
  <si>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</si>
  <si>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</si>
  <si>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</si>
  <si>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</si>
  <si>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</si>
  <si>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</si>
  <si>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</si>
  <si>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</si>
  <si>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</si>
  <si>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</si>
  <si>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</si>
  <si>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</si>
  <si>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</si>
  <si>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</si>
  <si>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</si>
  <si>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</si>
  <si>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</si>
  <si>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</si>
  <si>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</si>
  <si>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</si>
  <si>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</si>
  <si>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</si>
  <si>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</si>
  <si>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</si>
  <si>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</si>
  <si>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</si>
  <si>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</si>
  <si>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</si>
  <si>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</si>
  <si>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</si>
  <si>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</si>
  <si>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</si>
  <si>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</si>
  <si>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</si>
  <si>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</si>
  <si>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</si>
  <si>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</si>
  <si>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</si>
  <si>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</si>
  <si>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</si>
  <si>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</si>
  <si>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</si>
  <si>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</si>
  <si>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</si>
  <si>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</si>
  <si>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</si>
  <si>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</si>
  <si>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</si>
  <si>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</si>
  <si>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</si>
  <si>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</si>
  <si>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</si>
  <si>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</si>
  <si>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</si>
  <si>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</si>
  <si>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</si>
  <si>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</si>
  <si>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</si>
  <si>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</si>
  <si>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</si>
  <si>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</si>
  <si>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</si>
  <si>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</si>
  <si>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</si>
  <si>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</si>
  <si>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</si>
  <si>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</si>
  <si>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</si>
  <si>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</si>
  <si>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</si>
  <si>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</si>
  <si>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</si>
  <si>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</si>
  <si>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</si>
  <si>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</si>
  <si>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</si>
  <si>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</si>
  <si>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</si>
  <si>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</si>
  <si>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</si>
  <si>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</si>
  <si>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</si>
  <si>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</si>
  <si>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</si>
  <si>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</si>
  <si>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</si>
  <si>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</si>
  <si>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</si>
  <si>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</si>
  <si>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</si>
  <si>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</si>
  <si>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</si>
  <si>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</si>
  <si>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</si>
  <si>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</si>
  <si>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</si>
  <si>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</si>
  <si>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</si>
  <si>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</si>
  <si>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</si>
  <si>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</si>
  <si>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</si>
  <si>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</si>
  <si>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</si>
  <si>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</si>
  <si>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</si>
  <si>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</si>
  <si>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</si>
  <si>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</si>
  <si>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</si>
  <si>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</si>
  <si>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</si>
  <si>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</si>
  <si>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</si>
  <si>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</si>
  <si>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</si>
  <si>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</si>
  <si>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</si>
  <si>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</si>
  <si>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</si>
  <si>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</si>
  <si>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</si>
  <si>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</si>
  <si>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</si>
  <si>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</si>
  <si>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</si>
  <si>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</si>
  <si>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</si>
  <si>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</si>
  <si>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</si>
  <si>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</si>
  <si>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</si>
  <si>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</si>
  <si>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</si>
  <si>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</si>
  <si>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</si>
  <si>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</si>
  <si>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</si>
  <si>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</si>
  <si>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</si>
  <si>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</si>
  <si>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</si>
  <si>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</si>
  <si>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</si>
  <si>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</si>
  <si>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</si>
  <si>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</si>
  <si>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</si>
  <si>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</si>
  <si>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</si>
  <si>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</si>
  <si>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</si>
  <si>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</si>
  <si>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</si>
  <si>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</si>
  <si>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</si>
  <si>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</si>
  <si>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</si>
  <si>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</si>
  <si>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</si>
  <si>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</si>
  <si>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</si>
  <si>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</si>
  <si>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</si>
  <si>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</si>
  <si>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</si>
  <si>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</si>
  <si>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</si>
  <si>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</si>
  <si>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</si>
  <si>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</si>
  <si>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</si>
  <si>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</si>
  <si>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</si>
  <si>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</si>
  <si>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</si>
  <si>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</si>
  <si>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</si>
  <si>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</si>
  <si>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</si>
  <si>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</si>
  <si>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</si>
  <si>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</si>
  <si>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</si>
  <si>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</si>
  <si>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</si>
  <si>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</si>
  <si>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</si>
  <si>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</si>
  <si>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</si>
  <si>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</si>
  <si>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</si>
  <si>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</si>
  <si>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</si>
  <si>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</si>
  <si>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</si>
  <si>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</si>
  <si>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</si>
  <si>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</si>
  <si>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</si>
  <si>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</si>
  <si>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</si>
  <si>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</si>
  <si>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</si>
  <si>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</si>
  <si>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</si>
  <si>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</si>
  <si>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</si>
  <si>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</si>
  <si>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</si>
  <si>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</si>
  <si>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</si>
  <si>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</si>
  <si>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</si>
  <si>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</si>
  <si>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</si>
  <si>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</si>
  <si>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</si>
  <si>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</si>
  <si>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</si>
  <si>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</si>
  <si>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</si>
  <si>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</si>
  <si>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</si>
  <si>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</si>
  <si>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</si>
  <si>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</si>
  <si>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</si>
  <si>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</si>
  <si>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</si>
  <si>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</si>
  <si>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</si>
  <si>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</si>
  <si>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</si>
  <si>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</si>
  <si>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</si>
  <si>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</si>
  <si>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</si>
  <si>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</si>
  <si>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</si>
  <si>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</si>
  <si>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</si>
  <si>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</si>
  <si>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</si>
  <si>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</si>
  <si>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</si>
  <si>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</si>
  <si>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</si>
  <si>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</si>
  <si>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</si>
  <si>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</si>
  <si>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</si>
  <si>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</si>
  <si>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</si>
  <si>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</si>
  <si>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</si>
  <si>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</si>
  <si>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</si>
  <si>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</si>
  <si>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</si>
  <si>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</si>
  <si>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</si>
  <si>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</si>
  <si>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</si>
  <si>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</si>
  <si>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</si>
  <si>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</si>
  <si>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</si>
  <si>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</si>
  <si>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</si>
  <si>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</si>
  <si>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</si>
  <si>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</si>
  <si>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</si>
  <si>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</si>
  <si>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</si>
  <si>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</si>
  <si>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</si>
  <si>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</si>
  <si>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</si>
  <si>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</si>
  <si>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</si>
  <si>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</si>
  <si>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</si>
  <si>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</si>
  <si>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</si>
  <si>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</si>
  <si>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</si>
  <si>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</si>
  <si>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</si>
  <si>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</si>
  <si>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</si>
  <si>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</si>
  <si>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</si>
  <si>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</si>
  <si>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</si>
  <si>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</si>
  <si>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</si>
  <si>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</si>
  <si>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</si>
  <si>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</si>
  <si>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</si>
  <si>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</si>
  <si>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</si>
  <si>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</si>
  <si>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</si>
  <si>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</si>
  <si>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</si>
  <si>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</si>
  <si>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</si>
  <si>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</si>
  <si>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</si>
  <si>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</si>
  <si>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</si>
  <si>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</si>
  <si>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</si>
  <si>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</si>
  <si>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</si>
  <si>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</si>
  <si>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</si>
  <si>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</si>
  <si>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</si>
  <si>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</si>
  <si>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</si>
  <si>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</si>
  <si>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</si>
  <si>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</si>
  <si>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</si>
  <si>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</si>
  <si>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</si>
  <si>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</si>
  <si>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</si>
  <si>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</si>
  <si>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</si>
  <si>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</si>
  <si>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</si>
  <si>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</si>
  <si>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</si>
  <si>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</si>
  <si>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</si>
  <si>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</si>
  <si>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</si>
  <si>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</si>
  <si>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</si>
  <si>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</si>
  <si>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</si>
  <si>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</si>
  <si>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</si>
  <si>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</si>
  <si>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</si>
  <si>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</si>
  <si>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</si>
  <si>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</si>
  <si>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</si>
  <si>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</si>
  <si>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</si>
  <si>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</si>
  <si>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</si>
  <si>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</si>
  <si>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</si>
  <si>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</si>
  <si>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</si>
  <si>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</si>
  <si>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</si>
  <si>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</si>
  <si>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</si>
  <si>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</si>
  <si>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</si>
  <si>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</si>
  <si>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</si>
  <si>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</si>
  <si>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</si>
  <si>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</si>
  <si>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</si>
  <si>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</si>
  <si>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</si>
  <si>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</si>
  <si>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</si>
  <si>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</si>
  <si>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</si>
  <si>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</si>
  <si>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</si>
  <si>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</si>
  <si>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</si>
  <si>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</si>
  <si>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</si>
  <si>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</si>
  <si>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</si>
  <si>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</si>
  <si>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</si>
  <si>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</si>
  <si>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</si>
  <si>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</si>
  <si>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</si>
  <si>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</si>
  <si>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</si>
  <si>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</si>
  <si>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</si>
  <si>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</si>
  <si>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</si>
  <si>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</si>
  <si>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</si>
  <si>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</si>
  <si>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</si>
  <si>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</si>
  <si>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</si>
  <si>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</si>
  <si>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</si>
  <si>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</si>
  <si>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</si>
  <si>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</si>
  <si>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</si>
  <si>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</si>
  <si>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</si>
  <si>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</si>
  <si>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</si>
  <si>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</si>
  <si>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</si>
  <si>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</si>
  <si>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</si>
  <si>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</si>
  <si>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</si>
  <si>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</si>
  <si>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</si>
  <si>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</si>
  <si>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</si>
  <si>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</si>
  <si>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</si>
  <si>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</si>
  <si>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</si>
  <si>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</si>
  <si>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</si>
  <si>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</si>
  <si>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</si>
  <si>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</si>
  <si>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</si>
  <si>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</si>
  <si>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</si>
  <si>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</si>
  <si>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</si>
  <si>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</si>
  <si>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</si>
  <si>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</si>
  <si>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</si>
  <si>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</si>
  <si>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</si>
  <si>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</si>
  <si>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</si>
  <si>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</si>
  <si>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</si>
  <si>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</si>
  <si>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</si>
  <si>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</si>
  <si>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</si>
  <si>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</si>
  <si>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</si>
  <si>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</si>
  <si>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</si>
  <si>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</si>
  <si>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</si>
  <si>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</si>
  <si>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</si>
  <si>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</si>
  <si>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</si>
  <si>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</si>
  <si>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</si>
  <si>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</si>
  <si>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</si>
  <si>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</si>
  <si>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</si>
  <si>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</si>
  <si>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</si>
  <si>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</si>
  <si>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</si>
  <si>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</si>
  <si>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</si>
  <si>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</si>
  <si>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</si>
  <si>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</si>
  <si>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</si>
  <si>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</si>
  <si>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</si>
  <si>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</si>
  <si>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</si>
  <si>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</si>
  <si>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</si>
  <si>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</si>
  <si>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</si>
  <si>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</si>
  <si>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</si>
  <si>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</si>
  <si>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</si>
  <si>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</si>
  <si>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</si>
  <si>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</si>
  <si>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</si>
  <si>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</si>
  <si>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</si>
  <si>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</si>
  <si>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</si>
  <si>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</si>
  <si>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</si>
  <si>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</si>
  <si>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</si>
  <si>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</si>
  <si>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</si>
  <si>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</si>
  <si>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</si>
  <si>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</si>
  <si>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</si>
  <si>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</si>
  <si>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</si>
  <si>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</si>
  <si>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</si>
  <si>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</si>
  <si>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</si>
  <si>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</si>
  <si>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</si>
  <si>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</si>
  <si>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</si>
  <si>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</si>
  <si>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</si>
  <si>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</si>
  <si>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</si>
  <si>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</si>
  <si>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</si>
  <si>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</si>
  <si>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</si>
  <si>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</si>
  <si>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</si>
  <si>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</si>
  <si>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</si>
  <si>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</si>
  <si>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</si>
  <si>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</si>
  <si>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</si>
  <si>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</si>
  <si>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</si>
  <si>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</si>
  <si>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</si>
  <si>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</si>
  <si>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</si>
  <si>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</si>
  <si>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</si>
  <si>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</si>
  <si>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</si>
  <si>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</si>
  <si>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</si>
  <si>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</si>
  <si>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</si>
  <si>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</si>
  <si>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</si>
  <si>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</si>
  <si>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</si>
  <si>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</si>
  <si>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</si>
  <si>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</si>
  <si>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</si>
  <si>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</si>
  <si>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</si>
  <si>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</si>
  <si>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</si>
  <si>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</si>
  <si>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</si>
  <si>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</si>
  <si>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</si>
  <si>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</si>
  <si>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</si>
  <si>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</si>
  <si>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</si>
  <si>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</si>
  <si>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</si>
  <si>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</si>
  <si>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</si>
  <si>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</si>
  <si>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</si>
  <si>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</si>
  <si>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</si>
  <si>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</si>
  <si>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</si>
  <si>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</si>
  <si>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</si>
  <si>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</si>
  <si>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</si>
  <si>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</si>
  <si>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</si>
  <si>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</si>
  <si>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</si>
  <si>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</si>
  <si>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</si>
  <si>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</si>
  <si>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</si>
  <si>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</si>
  <si>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</si>
  <si>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</si>
  <si>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</si>
  <si>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</si>
  <si>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</si>
  <si>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</si>
  <si>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</si>
  <si>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</si>
  <si>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</si>
  <si>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</si>
  <si>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</si>
  <si>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</si>
  <si>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</si>
  <si>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</si>
  <si>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</si>
  <si>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</si>
  <si>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</si>
  <si>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</si>
  <si>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</si>
  <si>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</si>
  <si>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</si>
  <si>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</si>
  <si>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</si>
  <si>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</si>
  <si>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</si>
  <si>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</si>
  <si>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</si>
  <si>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</si>
  <si>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</si>
  <si>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</si>
  <si>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</si>
  <si>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</si>
  <si>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</si>
  <si>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</si>
  <si>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</si>
  <si>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</si>
  <si>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</si>
  <si>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</si>
  <si>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</si>
  <si>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</si>
  <si>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</si>
  <si>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</si>
  <si>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</si>
  <si>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</si>
  <si>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</si>
  <si>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</si>
  <si>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</si>
  <si>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</si>
  <si>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</si>
  <si>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</si>
  <si>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</si>
  <si>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</si>
  <si>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</si>
  <si>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</si>
  <si>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</si>
  <si>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</si>
  <si>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</si>
  <si>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</si>
  <si>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</si>
  <si>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</si>
  <si>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</si>
  <si>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</si>
  <si>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</si>
  <si>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</si>
  <si>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</si>
  <si>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</si>
  <si>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</si>
  <si>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</si>
  <si>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</si>
  <si>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</si>
  <si>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</si>
  <si>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</si>
  <si>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</si>
  <si>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</si>
  <si>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</si>
  <si>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</si>
  <si>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</si>
  <si>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</si>
  <si>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</si>
  <si>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</si>
  <si>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</si>
  <si>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</si>
  <si>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</si>
  <si>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</si>
  <si>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</si>
  <si>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</si>
  <si>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</si>
  <si>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</si>
  <si>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</si>
  <si>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</si>
  <si>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</si>
  <si>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</si>
  <si>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</si>
  <si>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</si>
  <si>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</si>
  <si>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</si>
  <si>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</si>
  <si>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</si>
  <si>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</si>
  <si>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</si>
  <si>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</si>
  <si>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</si>
  <si>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</si>
  <si>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</si>
  <si>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</si>
  <si>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</si>
  <si>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</si>
  <si>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</si>
  <si>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</si>
  <si>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</si>
  <si>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</si>
  <si>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</si>
  <si>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</si>
  <si>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</si>
  <si>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</si>
  <si>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</si>
  <si>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</si>
  <si>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</si>
  <si>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</si>
  <si>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</si>
  <si>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</si>
  <si>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</si>
  <si>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</si>
  <si>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</si>
  <si>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</si>
  <si>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</si>
  <si>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</si>
  <si>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</si>
  <si>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</si>
  <si>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</si>
  <si>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</si>
  <si>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</si>
  <si>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</si>
  <si>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</si>
  <si>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</si>
  <si>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</si>
  <si>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</si>
  <si>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</si>
  <si>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</si>
  <si>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</si>
  <si>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</si>
  <si>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</si>
  <si>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</si>
  <si>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</si>
  <si>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</si>
  <si>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</si>
  <si>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</si>
  <si>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</si>
  <si>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</si>
  <si>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</si>
  <si>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</si>
  <si>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</si>
  <si>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</si>
  <si>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</si>
  <si>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</si>
  <si>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</si>
  <si>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</si>
  <si>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</si>
  <si>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</si>
  <si>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</si>
  <si>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</si>
  <si>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</si>
  <si>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</si>
  <si>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</si>
  <si>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</si>
  <si>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</si>
  <si>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</si>
  <si>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</si>
  <si>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</si>
  <si>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</si>
  <si>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</si>
  <si>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</si>
  <si>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</si>
  <si>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</si>
  <si>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</si>
  <si>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</si>
  <si>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</si>
  <si>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</si>
  <si>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</si>
  <si>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</si>
  <si>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</si>
  <si>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</si>
  <si>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</si>
  <si>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</si>
  <si>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</si>
  <si>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</si>
  <si>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</si>
  <si>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</si>
  <si>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</si>
  <si>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</si>
  <si>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</si>
  <si>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</si>
  <si>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</si>
  <si>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</si>
  <si>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</si>
  <si>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</si>
  <si>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</si>
  <si>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</si>
  <si>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</si>
  <si>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</si>
  <si>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</si>
  <si>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</si>
  <si>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</si>
  <si>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</si>
  <si>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</si>
  <si>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</si>
  <si>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</si>
  <si>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</si>
  <si>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</si>
  <si>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</si>
  <si>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</si>
  <si>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</si>
  <si>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</si>
  <si>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</si>
  <si>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</si>
  <si>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</si>
  <si>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</si>
  <si>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</si>
  <si>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</si>
  <si>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</si>
  <si>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</si>
  <si>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</si>
  <si>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</si>
  <si>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</si>
  <si>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</si>
  <si>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</si>
  <si>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</si>
  <si>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</si>
  <si>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</si>
  <si>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</si>
  <si>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</si>
  <si>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</si>
  <si>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</si>
  <si>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</si>
  <si>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</si>
  <si>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</si>
  <si>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</si>
  <si>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</si>
  <si>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</si>
  <si>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</si>
  <si>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</si>
  <si>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</si>
  <si>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</si>
  <si>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</si>
  <si>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</si>
  <si>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</si>
  <si>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</si>
  <si>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</si>
  <si>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</si>
  <si>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</si>
  <si>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</si>
  <si>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</si>
  <si>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</si>
  <si>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</si>
  <si>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</si>
  <si>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</si>
  <si>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</si>
  <si>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</si>
  <si>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</si>
  <si>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</si>
  <si>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</si>
  <si>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</si>
  <si>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</si>
  <si>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</si>
  <si>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</si>
  <si>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</si>
  <si>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</si>
  <si>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</si>
  <si>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</si>
  <si>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</si>
  <si>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</si>
  <si>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</si>
  <si>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</si>
  <si>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</si>
  <si>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</si>
  <si>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</si>
  <si>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</si>
  <si>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</si>
  <si>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</si>
  <si>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</si>
  <si>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</si>
  <si>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</si>
  <si>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</si>
  <si>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</si>
  <si>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</si>
  <si>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</si>
  <si>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</si>
  <si>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</si>
  <si>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</si>
  <si>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</si>
  <si>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</si>
  <si>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</si>
  <si>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</si>
  <si>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</si>
  <si>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</si>
  <si>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</si>
  <si>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</si>
  <si>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</si>
  <si>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</si>
  <si>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</si>
  <si>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</si>
  <si>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</si>
  <si>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</si>
  <si>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</si>
  <si>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</si>
  <si>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</si>
  <si>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</si>
  <si>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</si>
  <si>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</si>
  <si>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</si>
  <si>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</si>
  <si>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</si>
  <si>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</si>
  <si>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</si>
  <si>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</si>
  <si>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</si>
  <si>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</si>
  <si>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</si>
  <si>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</si>
  <si>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</si>
  <si>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</si>
  <si>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</si>
  <si>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</si>
  <si>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</si>
  <si>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</si>
  <si>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</si>
  <si>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</si>
  <si>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</si>
  <si>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</si>
  <si>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</si>
  <si>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</si>
  <si>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</si>
  <si>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</si>
  <si>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</si>
  <si>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</si>
  <si>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</si>
  <si>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</si>
  <si>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</si>
  <si>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</si>
  <si>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</si>
  <si>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</si>
  <si>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</si>
  <si>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</si>
  <si>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</si>
  <si>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</si>
  <si>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</si>
  <si>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</si>
  <si>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</si>
  <si>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</si>
  <si>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</si>
  <si>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</si>
  <si>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</si>
  <si>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</si>
  <si>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</si>
  <si>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</si>
  <si>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</si>
  <si>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</si>
  <si>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</si>
  <si>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</si>
  <si>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</si>
  <si>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</si>
  <si>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</si>
  <si>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</si>
  <si>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</si>
  <si>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</si>
  <si>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</si>
  <si>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</si>
  <si>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</si>
  <si>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</si>
  <si>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</si>
  <si>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</si>
  <si>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</si>
  <si>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</si>
  <si>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</si>
  <si>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</si>
  <si>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</si>
  <si>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</si>
  <si>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</si>
  <si>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</si>
  <si>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</si>
  <si>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</si>
  <si>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</si>
  <si>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</si>
  <si>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</si>
  <si>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</si>
  <si>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</si>
  <si>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</si>
  <si>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</si>
  <si>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</si>
  <si>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</si>
  <si>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</si>
  <si>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</si>
  <si>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</si>
  <si>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</si>
  <si>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</si>
  <si>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</si>
  <si>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</si>
  <si>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</si>
  <si>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</si>
  <si>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</si>
  <si>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</si>
  <si>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</si>
  <si>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</si>
  <si>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</si>
  <si>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</si>
  <si>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</si>
  <si>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</si>
  <si>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</si>
  <si>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</si>
  <si>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</si>
  <si>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</si>
  <si>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</si>
  <si>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</si>
  <si>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</si>
  <si>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</si>
  <si>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</si>
  <si>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</si>
  <si>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</si>
  <si>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</si>
  <si>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</si>
  <si>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</si>
  <si>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</si>
  <si>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</si>
  <si>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</si>
  <si>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</si>
  <si>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</si>
  <si>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</si>
  <si>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</si>
  <si>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</si>
  <si>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</si>
  <si>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</si>
  <si>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</si>
  <si>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</si>
  <si>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</si>
  <si>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</si>
  <si>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</si>
  <si>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</si>
  <si>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</si>
  <si>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</si>
  <si>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</si>
  <si>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</si>
  <si>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</si>
  <si>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</si>
  <si>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</si>
  <si>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</si>
  <si>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</si>
  <si>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</si>
  <si>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</si>
  <si>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</si>
  <si>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</si>
  <si>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</si>
  <si>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</si>
  <si>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</si>
  <si>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</si>
  <si>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</si>
  <si>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</si>
  <si>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</si>
  <si>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</si>
  <si>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</si>
  <si>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</si>
  <si>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</si>
  <si>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</si>
  <si>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</si>
  <si>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</si>
  <si>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</si>
  <si>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</si>
  <si>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</si>
  <si>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</si>
  <si>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</si>
  <si>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</si>
  <si>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</si>
  <si>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</si>
  <si>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</si>
  <si>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</si>
  <si>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</si>
  <si>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</si>
  <si>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</si>
  <si>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</si>
  <si>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</si>
  <si>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</si>
  <si>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</si>
  <si>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</si>
  <si>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</si>
  <si>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</si>
  <si>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</si>
  <si>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</si>
  <si>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</si>
  <si>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</si>
  <si>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</si>
  <si>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</si>
  <si>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</si>
  <si>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</si>
  <si>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</si>
  <si>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</si>
  <si>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</si>
  <si>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</si>
  <si>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</si>
  <si>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</si>
  <si>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</si>
  <si>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</si>
  <si>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</si>
  <si>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</si>
  <si>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</si>
  <si>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</si>
  <si>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</si>
  <si>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</si>
  <si>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</si>
  <si>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</si>
  <si>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</si>
  <si>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</si>
  <si>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</si>
  <si>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</si>
  <si>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</si>
  <si>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</si>
  <si>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</si>
  <si>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</si>
  <si>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</si>
  <si>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</si>
  <si>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</si>
  <si>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</si>
  <si>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</si>
  <si>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</si>
  <si>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</si>
  <si>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</si>
  <si>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</si>
  <si>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</si>
  <si>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</si>
  <si>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</si>
  <si>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</si>
  <si>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</si>
  <si>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</si>
  <si>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</si>
  <si>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</si>
  <si>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</si>
  <si>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</si>
  <si>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</si>
  <si>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</si>
  <si>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</si>
  <si>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</si>
  <si>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</si>
  <si>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</si>
  <si>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</si>
  <si>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</si>
  <si>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</si>
  <si>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</si>
  <si>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</si>
  <si>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</si>
  <si>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</si>
  <si>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</si>
  <si>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</si>
  <si>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</si>
  <si>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</si>
  <si>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</si>
  <si>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</si>
  <si>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</si>
  <si>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</si>
  <si>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</si>
  <si>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</si>
  <si>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</si>
  <si>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</si>
  <si>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</si>
  <si>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</si>
  <si>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</si>
  <si>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</si>
  <si>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</si>
  <si>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</si>
  <si>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</si>
  <si>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</si>
  <si>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</si>
  <si>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</si>
  <si>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</si>
  <si>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</si>
  <si>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</si>
  <si>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</si>
  <si>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</si>
  <si>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</si>
  <si>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</si>
  <si>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</si>
  <si>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</si>
  <si>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</si>
  <si>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</si>
  <si>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</si>
  <si>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</si>
  <si>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</si>
  <si>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</si>
  <si>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</si>
  <si>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</si>
  <si>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</si>
  <si>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</si>
  <si>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</si>
  <si>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</si>
  <si>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</si>
  <si>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</si>
  <si>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</si>
  <si>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</si>
  <si>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</si>
  <si>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</si>
  <si>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</si>
  <si>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</si>
  <si>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</si>
  <si>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</si>
  <si>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</si>
  <si>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</si>
  <si>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</si>
  <si>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</si>
  <si>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</si>
  <si>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</si>
  <si>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</si>
  <si>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</si>
  <si>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</si>
  <si>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</si>
  <si>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</si>
  <si>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</si>
  <si>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</si>
  <si>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</si>
  <si>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</si>
  <si>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</si>
  <si>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</si>
  <si>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</si>
  <si>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</si>
  <si>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</si>
  <si>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</si>
  <si>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</si>
  <si>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</si>
  <si>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</si>
  <si>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</si>
  <si>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</si>
  <si>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</si>
  <si>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</si>
  <si>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</si>
  <si>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</si>
  <si>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</si>
  <si>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</si>
  <si>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</si>
  <si>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</si>
  <si>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</si>
  <si>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</si>
  <si>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</si>
  <si>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</si>
  <si>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</si>
  <si>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</si>
  <si>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</si>
  <si>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</si>
  <si>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</si>
  <si>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</si>
  <si>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</si>
  <si>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</si>
  <si>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</si>
  <si>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</si>
  <si>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</si>
  <si>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</si>
  <si>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</si>
  <si>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</si>
  <si>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</si>
  <si>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</si>
  <si>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</si>
  <si>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</si>
  <si>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</si>
  <si>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</si>
  <si>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</si>
  <si>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</si>
  <si>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</si>
  <si>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</si>
  <si>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</si>
  <si>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</si>
  <si>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</si>
  <si>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</si>
  <si>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</si>
  <si>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</si>
  <si>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</si>
  <si>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</si>
  <si>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</si>
  <si>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</si>
  <si>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</si>
  <si>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</si>
  <si>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</si>
  <si>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</si>
  <si>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</si>
  <si>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</si>
  <si>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</si>
  <si>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</si>
  <si>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</si>
  <si>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</si>
  <si>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</si>
  <si>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</si>
  <si>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</si>
  <si>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</si>
  <si>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</si>
  <si>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</si>
  <si>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</si>
  <si>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</si>
  <si>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</si>
  <si>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</si>
  <si>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</si>
  <si>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</si>
  <si>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</si>
  <si>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</si>
  <si>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</si>
  <si>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</si>
  <si>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</si>
  <si>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</si>
  <si>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</si>
  <si>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</si>
  <si>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</si>
  <si>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</si>
  <si>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</si>
  <si>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</si>
  <si>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</si>
  <si>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</si>
  <si>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</si>
  <si>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</si>
  <si>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</si>
  <si>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</si>
  <si>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</si>
  <si>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</si>
  <si>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</si>
  <si>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</si>
  <si>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</si>
  <si>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</si>
  <si>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</si>
  <si>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</si>
  <si>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</si>
  <si>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</si>
  <si>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</si>
  <si>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</si>
  <si>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</si>
  <si>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</si>
  <si>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</si>
  <si>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</si>
  <si>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</si>
  <si>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</si>
  <si>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</si>
  <si>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</si>
  <si>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</si>
  <si>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</si>
  <si>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</si>
  <si>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</si>
  <si>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</si>
  <si>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</si>
  <si>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</si>
  <si>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</si>
  <si>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</si>
  <si>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</si>
  <si>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</si>
  <si>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</si>
  <si>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</si>
  <si>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</si>
  <si>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</si>
  <si>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</si>
  <si>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</si>
  <si>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</si>
  <si>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</si>
  <si>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</si>
  <si>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</si>
  <si>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</si>
  <si>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</si>
  <si>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</si>
  <si>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</si>
  <si>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</si>
  <si>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</si>
  <si>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</si>
  <si>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</si>
  <si>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</si>
  <si>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</si>
  <si>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</si>
  <si>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</si>
  <si>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</si>
  <si>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</si>
  <si>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</si>
  <si>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</si>
  <si>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</si>
  <si>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</si>
  <si>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</si>
  <si>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</si>
  <si>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</si>
  <si>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</si>
  <si>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</si>
  <si>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</si>
  <si>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</si>
  <si>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</si>
  <si>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</si>
  <si>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</si>
  <si>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</si>
  <si>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</si>
  <si>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</si>
  <si>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</si>
  <si>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</si>
  <si>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</si>
  <si>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</si>
  <si>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</si>
  <si>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</si>
  <si>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</si>
  <si>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</si>
  <si>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</si>
  <si>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</si>
  <si>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</si>
  <si>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</si>
  <si>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</si>
  <si>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</si>
  <si>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</si>
  <si>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</si>
  <si>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</si>
  <si>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</si>
  <si>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</si>
  <si>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</si>
  <si>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</si>
  <si>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</si>
  <si>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</si>
  <si>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</si>
  <si>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</si>
  <si>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</si>
  <si>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</si>
  <si>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</si>
  <si>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</si>
  <si>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</si>
  <si>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</si>
  <si>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</si>
  <si>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</si>
  <si>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</si>
  <si>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</si>
  <si>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</si>
  <si>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</si>
  <si>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</si>
  <si>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</si>
  <si>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</si>
  <si>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</si>
  <si>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</si>
  <si>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</si>
  <si>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</si>
  <si>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</si>
  <si>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</si>
  <si>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</si>
  <si>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</si>
  <si>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</si>
  <si>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</si>
  <si>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</si>
  <si>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</si>
  <si>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</si>
  <si>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</si>
  <si>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</si>
  <si>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</si>
  <si>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</si>
  <si>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</si>
  <si>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</si>
  <si>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</si>
  <si>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</si>
  <si>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</si>
  <si>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</si>
  <si>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</si>
  <si>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</si>
  <si>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</si>
  <si>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</si>
  <si>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</si>
  <si>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</si>
  <si>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</si>
  <si>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</si>
  <si>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</si>
  <si>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</si>
  <si>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</si>
  <si>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</si>
  <si>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</si>
  <si>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</si>
  <si>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</si>
  <si>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</si>
  <si>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</si>
  <si>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</si>
  <si>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</si>
  <si>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</si>
  <si>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</si>
  <si>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</si>
  <si>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</si>
  <si>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</si>
  <si>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</si>
  <si>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</si>
  <si>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</si>
  <si>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</si>
  <si>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</si>
  <si>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</si>
  <si>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</si>
  <si>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</si>
  <si>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</si>
  <si>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</si>
  <si>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</si>
  <si>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</si>
  <si>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</si>
  <si>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</si>
  <si>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</si>
  <si>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</si>
  <si>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</si>
  <si>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</si>
  <si>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</si>
  <si>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</si>
  <si>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</si>
  <si>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</si>
  <si>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</si>
  <si>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</si>
  <si>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</si>
  <si>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</si>
  <si>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</si>
  <si>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</si>
  <si>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</si>
  <si>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</si>
  <si>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</si>
  <si>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</si>
  <si>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</si>
  <si>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</si>
  <si>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</si>
  <si>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</si>
  <si>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</si>
  <si>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</si>
  <si>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</si>
  <si>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</si>
  <si>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</si>
  <si>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</si>
  <si>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</si>
  <si>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</si>
  <si>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</si>
  <si>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</si>
  <si>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</si>
  <si>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</si>
  <si>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</si>
  <si>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</si>
  <si>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</si>
  <si>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</si>
  <si>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</si>
  <si>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</si>
  <si>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</si>
  <si>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</si>
  <si>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</si>
  <si>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</si>
  <si>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</si>
  <si>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</si>
  <si>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</si>
  <si>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</si>
  <si>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</si>
  <si>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</si>
  <si>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</si>
  <si>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</si>
  <si>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</si>
  <si>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</si>
  <si>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</si>
  <si>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</si>
  <si>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</si>
  <si>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</si>
  <si>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</si>
  <si>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</si>
  <si>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</si>
  <si>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</si>
  <si>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</si>
  <si>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</si>
  <si>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</si>
  <si>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</si>
  <si>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</si>
  <si>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</si>
  <si>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</si>
  <si>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</si>
  <si>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</si>
  <si>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</si>
  <si>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</si>
  <si>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</si>
  <si>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</si>
  <si>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</si>
  <si>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</si>
  <si>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</si>
  <si>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</si>
  <si>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</si>
  <si>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</si>
  <si>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</si>
  <si>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</si>
  <si>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</si>
  <si>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</si>
  <si>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</si>
  <si>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</si>
  <si>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</si>
  <si>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</si>
  <si>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</si>
  <si>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</si>
  <si>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</si>
  <si>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</si>
  <si>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</si>
  <si>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</si>
  <si>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</si>
  <si>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</si>
  <si>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</si>
  <si>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</si>
  <si>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</si>
  <si>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</si>
  <si>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</si>
  <si>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</si>
  <si>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</si>
  <si>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</si>
  <si>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</si>
  <si>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</si>
  <si>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</si>
  <si>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</si>
  <si>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</si>
  <si>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</si>
  <si>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</si>
  <si>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</si>
  <si>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</si>
  <si>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</si>
  <si>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</si>
  <si>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</si>
  <si>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</si>
  <si>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</si>
  <si>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</si>
  <si>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</si>
  <si>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</si>
  <si>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</si>
  <si>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</si>
  <si>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</si>
  <si>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</si>
  <si>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</si>
  <si>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</si>
  <si>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</si>
  <si>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</si>
  <si>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</si>
  <si>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</si>
  <si>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</si>
  <si>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</si>
  <si>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</si>
  <si>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</si>
  <si>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</si>
  <si>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</si>
  <si>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</si>
  <si>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</si>
  <si>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</si>
  <si>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</si>
  <si>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</si>
  <si>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</si>
  <si>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</si>
  <si>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</si>
  <si>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</si>
  <si>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</si>
  <si>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</si>
  <si>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</si>
  <si>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</si>
  <si>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</si>
  <si>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</si>
  <si>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</si>
  <si>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</si>
  <si>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</si>
  <si>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</si>
  <si>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</si>
  <si>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</si>
  <si>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</si>
  <si>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</si>
  <si>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</si>
  <si>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</si>
  <si>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</si>
  <si>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</si>
  <si>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</si>
  <si>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</si>
  <si>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</si>
  <si>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</si>
  <si>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</si>
  <si>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</si>
  <si>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</si>
  <si>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</si>
  <si>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</si>
  <si>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</si>
  <si>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</si>
  <si>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</si>
  <si>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</si>
  <si>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</si>
  <si>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</si>
  <si>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</si>
  <si>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</si>
  <si>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</si>
  <si>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</si>
  <si>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</si>
  <si>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</si>
  <si>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</si>
  <si>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</si>
  <si>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</si>
  <si>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</si>
  <si>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</si>
  <si>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</si>
  <si>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</si>
  <si>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</si>
  <si>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</si>
  <si>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</si>
  <si>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</si>
  <si>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</si>
  <si>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</si>
  <si>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</si>
  <si>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</si>
  <si>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</si>
  <si>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</si>
  <si>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</si>
  <si>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</si>
  <si>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</si>
  <si>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</si>
  <si>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</si>
  <si>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</si>
  <si>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</si>
  <si>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</si>
  <si>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</si>
  <si>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</si>
  <si>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</si>
  <si>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</si>
  <si>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</si>
  <si>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</si>
  <si>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</si>
  <si>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</si>
  <si>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</si>
  <si>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</si>
  <si>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</si>
  <si>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</si>
  <si>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</si>
  <si>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</si>
  <si>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</si>
  <si>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</si>
  <si>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</si>
  <si>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</si>
  <si>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</si>
  <si>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</si>
  <si>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</si>
  <si>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</si>
  <si>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</si>
  <si>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</si>
  <si>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</si>
  <si>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</si>
  <si>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</si>
  <si>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</si>
  <si>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</si>
  <si>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</si>
  <si>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</si>
  <si>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</si>
  <si>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</si>
  <si>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</si>
  <si>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</si>
  <si>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</si>
  <si>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</si>
  <si>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</si>
  <si>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</si>
  <si>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</si>
  <si>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</si>
  <si>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</si>
  <si>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</si>
  <si>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</si>
  <si>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</si>
  <si>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</si>
  <si>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</si>
  <si>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</si>
  <si>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</si>
  <si>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</si>
  <si>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</si>
  <si>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</si>
  <si>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</si>
  <si>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</si>
  <si>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</si>
  <si>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</si>
  <si>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</si>
  <si>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</si>
  <si>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</si>
  <si>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</si>
  <si>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</si>
  <si>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</si>
  <si>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</si>
  <si>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</si>
  <si>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</si>
  <si>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</si>
  <si>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</si>
  <si>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</si>
  <si>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</si>
  <si>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</si>
  <si>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</si>
  <si>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</si>
  <si>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</si>
  <si>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</si>
  <si>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</si>
  <si>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</si>
  <si>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</si>
  <si>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</si>
  <si>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</si>
  <si>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</si>
  <si>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</si>
  <si>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</si>
  <si>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</si>
  <si>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</si>
  <si>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</si>
  <si>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</si>
  <si>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</si>
  <si>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</si>
  <si>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</si>
  <si>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</si>
  <si>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</si>
  <si>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</si>
  <si>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</si>
  <si>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</si>
  <si>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</si>
  <si>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</si>
  <si>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</si>
  <si>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</si>
  <si>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</si>
  <si>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</si>
  <si>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</si>
  <si>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</si>
  <si>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</si>
  <si>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</si>
  <si>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</si>
  <si>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</si>
  <si>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</si>
  <si>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</si>
  <si>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</si>
  <si>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</si>
  <si>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</si>
  <si>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</si>
  <si>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</si>
  <si>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</si>
  <si>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</si>
  <si>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</si>
  <si>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</si>
  <si>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</si>
  <si>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</si>
  <si>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</si>
  <si>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</si>
  <si>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</si>
  <si>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</si>
  <si>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</si>
  <si>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</si>
  <si>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</si>
  <si>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</si>
  <si>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</si>
  <si>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</si>
  <si>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</si>
  <si>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</si>
  <si>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</si>
  <si>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</si>
  <si>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</si>
  <si>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</si>
  <si>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</si>
  <si>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</si>
  <si>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</si>
  <si>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</si>
  <si>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</si>
  <si>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</si>
  <si>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</si>
  <si>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</si>
  <si>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</si>
  <si>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</si>
  <si>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</si>
  <si>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</si>
  <si>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</si>
  <si>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</si>
  <si>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</si>
  <si>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</si>
  <si>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</si>
  <si>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</si>
  <si>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</si>
  <si>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</si>
  <si>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</si>
  <si>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</si>
  <si>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</si>
  <si>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</si>
  <si>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</si>
  <si>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</si>
  <si>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</si>
  <si>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</si>
  <si>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</si>
  <si>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</si>
  <si>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</si>
  <si>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</si>
  <si>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</si>
  <si>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</si>
  <si>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</si>
  <si>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</si>
  <si>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</si>
  <si>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</si>
  <si>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</si>
  <si>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</si>
  <si>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</si>
  <si>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</si>
  <si>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</si>
  <si>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</si>
  <si>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</si>
  <si>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</si>
  <si>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</si>
  <si>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</si>
  <si>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</si>
  <si>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</si>
  <si>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</si>
  <si>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</si>
  <si>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</si>
  <si>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</si>
  <si>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</si>
  <si>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</si>
  <si>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</si>
  <si>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</si>
  <si>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</si>
  <si>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</si>
  <si>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</si>
  <si>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</si>
  <si>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</si>
  <si>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</si>
  <si>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</si>
  <si>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</si>
  <si>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</si>
  <si>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</si>
  <si>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</si>
  <si>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</si>
  <si>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</si>
  <si>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</si>
  <si>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</si>
  <si>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</si>
  <si>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</si>
  <si>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</si>
  <si>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</si>
  <si>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</si>
  <si>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</si>
  <si>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</si>
  <si>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</si>
  <si>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</si>
  <si>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</si>
  <si>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</si>
  <si>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</si>
  <si>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</si>
  <si>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</si>
  <si>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</si>
  <si>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</si>
  <si>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</si>
  <si>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</si>
  <si>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</si>
  <si>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</si>
  <si>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</si>
  <si>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</si>
  <si>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</si>
  <si>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</si>
  <si>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</si>
  <si>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</si>
  <si>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</si>
  <si>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</si>
  <si>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</si>
  <si>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</si>
  <si>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</si>
  <si>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</si>
  <si>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</si>
  <si>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</si>
  <si>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</si>
  <si>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</si>
  <si>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</si>
  <si>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</si>
  <si>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</si>
  <si>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</si>
  <si>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</si>
  <si>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</si>
  <si>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</si>
  <si>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</si>
  <si>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</si>
  <si>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</si>
  <si>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</si>
  <si>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</si>
  <si>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</si>
  <si>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</si>
  <si>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</si>
  <si>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</si>
  <si>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</si>
  <si>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</si>
  <si>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</si>
  <si>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</si>
  <si>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</si>
  <si>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</si>
  <si>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</si>
  <si>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</si>
  <si>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</si>
  <si>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</si>
  <si>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</si>
  <si>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</si>
  <si>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</si>
  <si>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</si>
  <si>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</si>
  <si>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</si>
  <si>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</si>
  <si>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</si>
  <si>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</si>
  <si>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</si>
  <si>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</si>
  <si>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</si>
  <si>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</si>
  <si>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</si>
  <si>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</si>
  <si>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</si>
  <si>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</si>
  <si>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</si>
  <si>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</si>
  <si>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</si>
  <si>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</si>
  <si>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</si>
  <si>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</si>
  <si>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</si>
  <si>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</si>
  <si>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</si>
  <si>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</si>
  <si>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</si>
  <si>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</si>
  <si>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</si>
  <si>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</si>
  <si>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</si>
  <si>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</si>
  <si>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</si>
  <si>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</si>
  <si>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</si>
  <si>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</si>
  <si>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</si>
  <si>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</si>
  <si>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</si>
  <si>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</si>
  <si>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</si>
  <si>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</si>
  <si>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</si>
  <si>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</si>
  <si>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</si>
  <si>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</si>
  <si>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</si>
  <si>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</si>
  <si>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</si>
  <si>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</si>
  <si>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</si>
  <si>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</si>
  <si>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</si>
  <si>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</si>
  <si>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</si>
  <si>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</si>
  <si>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</si>
  <si>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</si>
  <si>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</si>
  <si>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</si>
  <si>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</si>
  <si>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</si>
  <si>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</si>
  <si>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</si>
  <si>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</si>
  <si>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</si>
  <si>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</si>
  <si>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</si>
  <si>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</si>
  <si>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</si>
  <si>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</si>
  <si>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</si>
  <si>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</si>
  <si>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</si>
  <si>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</si>
  <si>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</si>
  <si>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</si>
  <si>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</si>
  <si>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</si>
  <si>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</si>
  <si>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</si>
  <si>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</si>
  <si>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</si>
  <si>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</si>
  <si>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</si>
  <si>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</si>
  <si>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</si>
  <si>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</si>
  <si>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</si>
  <si>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</si>
  <si>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</si>
  <si>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</si>
  <si>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</si>
  <si>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</si>
  <si>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</si>
  <si>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</si>
  <si>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</si>
  <si>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</si>
  <si>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</si>
  <si>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</si>
  <si>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</si>
  <si>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</si>
  <si>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</si>
  <si>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</si>
  <si>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</si>
  <si>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</si>
  <si>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</si>
  <si>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</si>
  <si>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</si>
  <si>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</si>
  <si>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</si>
  <si>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</si>
  <si>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</si>
  <si>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</si>
  <si>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</si>
  <si>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</si>
  <si>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</si>
  <si>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</si>
  <si>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</si>
  <si>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</si>
  <si>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</si>
  <si>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</si>
  <si>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</si>
  <si>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</si>
  <si>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</si>
  <si>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</si>
  <si>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</si>
  <si>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</si>
  <si>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</si>
  <si>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</si>
  <si>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</si>
  <si>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</si>
  <si>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</si>
  <si>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</si>
  <si>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</si>
  <si>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</si>
  <si>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</si>
  <si>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</si>
  <si>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</si>
  <si>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</si>
  <si>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</si>
  <si>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</si>
  <si>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</si>
  <si>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</si>
  <si>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</si>
  <si>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</si>
  <si>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</si>
  <si>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</si>
  <si>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</si>
  <si>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</si>
  <si>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</si>
  <si>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</si>
  <si>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</si>
  <si>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</si>
  <si>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</si>
  <si>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</si>
  <si>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</si>
  <si>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</si>
  <si>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</si>
  <si>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</si>
  <si>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</si>
  <si>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</si>
  <si>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</si>
  <si>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</si>
  <si>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</si>
  <si>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</si>
  <si>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</si>
  <si>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</si>
  <si>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</si>
  <si>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</si>
  <si>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</si>
  <si>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</si>
  <si>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</si>
  <si>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</si>
  <si>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</si>
  <si>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</si>
  <si>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</si>
  <si>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</si>
  <si>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</si>
  <si>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</si>
  <si>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</si>
  <si>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</si>
  <si>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</si>
  <si>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</si>
  <si>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</si>
  <si>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</si>
  <si>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</si>
  <si>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</si>
  <si>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</si>
  <si>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</si>
  <si>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</si>
  <si>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</si>
  <si>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</si>
  <si>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</si>
  <si>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</si>
  <si>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</si>
  <si>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</si>
  <si>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</si>
  <si>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</si>
  <si>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</si>
  <si>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</si>
  <si>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</si>
  <si>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</si>
  <si>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</si>
  <si>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</si>
  <si>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</si>
  <si>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</si>
  <si>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</si>
  <si>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</si>
  <si>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</si>
  <si>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</si>
  <si>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</si>
  <si>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</si>
  <si>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</si>
  <si>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</si>
  <si>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</si>
  <si>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</si>
  <si>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</si>
  <si>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</si>
  <si>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</si>
  <si>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</si>
  <si>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</si>
  <si>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</si>
  <si>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</si>
  <si>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</si>
  <si>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</si>
  <si>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</si>
  <si>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</si>
  <si>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</si>
  <si>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</si>
  <si>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</si>
  <si>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</si>
  <si>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</si>
  <si>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</si>
  <si>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</si>
  <si>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</si>
  <si>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</si>
  <si>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</si>
  <si>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</si>
  <si>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</si>
  <si>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</si>
  <si>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</si>
  <si>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</si>
  <si>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</si>
  <si>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</si>
  <si>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</si>
  <si>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</si>
  <si>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</si>
  <si>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</si>
  <si>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</si>
  <si>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</si>
  <si>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</si>
  <si>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</si>
  <si>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</si>
  <si>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</si>
  <si>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</si>
  <si>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</si>
  <si>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</si>
  <si>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</si>
  <si>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</si>
  <si>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</si>
  <si>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</si>
  <si>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</si>
  <si>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</si>
  <si>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</si>
  <si>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</si>
  <si>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</si>
  <si>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</si>
  <si>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</si>
  <si>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</si>
  <si>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</si>
  <si>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</si>
  <si>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</si>
  <si>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</si>
  <si>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</si>
  <si>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</si>
  <si>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</si>
  <si>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</si>
  <si>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</si>
  <si>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</si>
  <si>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</si>
  <si>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</si>
  <si>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</si>
  <si>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</si>
  <si>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</si>
  <si>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</si>
  <si>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</si>
  <si>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</si>
  <si>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</si>
  <si>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</si>
  <si>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</si>
  <si>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</si>
  <si>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</si>
  <si>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</si>
  <si>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</si>
  <si>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</si>
  <si>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</si>
  <si>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</si>
  <si>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</si>
  <si>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</si>
  <si>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</si>
  <si>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</si>
  <si>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</si>
  <si>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</si>
  <si>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</si>
  <si>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</si>
  <si>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</si>
  <si>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</si>
  <si>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</si>
  <si>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</si>
  <si>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</si>
  <si>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</si>
  <si>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</si>
  <si>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</si>
  <si>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</si>
  <si>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</si>
  <si>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</si>
  <si>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</si>
  <si>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</si>
  <si>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</si>
  <si>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</si>
  <si>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</si>
  <si>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</si>
  <si>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</si>
  <si>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</si>
  <si>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</si>
  <si>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</si>
  <si>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</si>
  <si>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</si>
  <si>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</si>
  <si>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</si>
  <si>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</si>
  <si>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</si>
  <si>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</si>
  <si>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</si>
  <si>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</si>
  <si>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</si>
  <si>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</si>
  <si>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</si>
  <si>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</si>
  <si>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</si>
  <si>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</si>
  <si>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</si>
  <si>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</si>
  <si>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</si>
  <si>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</si>
  <si>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</si>
  <si>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</si>
  <si>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</si>
  <si>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</si>
  <si>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</si>
  <si>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</si>
  <si>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</si>
  <si>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</si>
  <si>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</si>
  <si>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</si>
  <si>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</si>
  <si>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</si>
  <si>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</si>
  <si>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</si>
  <si>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</si>
  <si>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</si>
  <si>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</si>
  <si>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</si>
  <si>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</si>
  <si>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</si>
  <si>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</si>
  <si>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</si>
  <si>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</si>
  <si>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</si>
  <si>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</si>
  <si>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</si>
  <si>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</si>
  <si>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</si>
  <si>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</si>
  <si>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</si>
  <si>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</si>
  <si>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</si>
  <si>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</si>
  <si>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</si>
  <si>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</si>
  <si>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</si>
  <si>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</si>
  <si>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</si>
  <si>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</si>
  <si>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</si>
  <si>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</si>
  <si>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</si>
  <si>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</si>
  <si>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</si>
  <si>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</si>
  <si>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</si>
  <si>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</si>
  <si>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</si>
  <si>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</si>
  <si>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</si>
  <si>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</si>
  <si>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</si>
  <si>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</si>
  <si>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</si>
  <si>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</si>
  <si>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</si>
  <si>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</si>
  <si>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</si>
  <si>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</si>
  <si>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</si>
  <si>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</si>
  <si>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</si>
  <si>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</si>
  <si>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</si>
  <si>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</si>
  <si>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</si>
  <si>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</si>
  <si>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</si>
  <si>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</si>
  <si>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</si>
  <si>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</si>
  <si>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</si>
  <si>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</si>
  <si>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</si>
  <si>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</si>
  <si>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</si>
  <si>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</si>
  <si>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</si>
  <si>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</si>
  <si>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</si>
  <si>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</si>
  <si>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</si>
  <si>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</si>
  <si>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</si>
  <si>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</si>
  <si>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</si>
  <si>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</si>
  <si>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</si>
  <si>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</si>
  <si>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</si>
  <si>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</si>
  <si>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</si>
  <si>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</si>
  <si>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</si>
  <si>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</si>
  <si>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</si>
  <si>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</si>
  <si>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</si>
  <si>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</si>
  <si>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</si>
  <si>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</si>
  <si>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</si>
  <si>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</si>
  <si>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</si>
  <si>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</si>
  <si>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</si>
  <si>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</si>
  <si>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</si>
  <si>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</si>
  <si>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</si>
  <si>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</si>
  <si>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</si>
  <si>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</si>
  <si>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</si>
  <si>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</si>
  <si>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</si>
  <si>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</si>
  <si>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</si>
  <si>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</si>
  <si>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</si>
  <si>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</si>
  <si>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</si>
  <si>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</si>
  <si>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</si>
  <si>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</si>
  <si>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</si>
  <si>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</si>
  <si>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</si>
  <si>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</si>
  <si>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</si>
  <si>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</si>
  <si>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</si>
  <si>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</si>
  <si>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</si>
  <si>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</si>
  <si>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</si>
  <si>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</si>
  <si>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</si>
  <si>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</si>
  <si>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</si>
  <si>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</si>
  <si>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</si>
  <si>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</si>
  <si>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</si>
  <si>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</si>
  <si>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</si>
  <si>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</si>
  <si>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</si>
  <si>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</si>
  <si>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</si>
  <si>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</si>
  <si>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</si>
  <si>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</si>
  <si>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</si>
  <si>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</si>
  <si>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</si>
  <si>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</si>
  <si>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</si>
  <si>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</si>
  <si>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</si>
  <si>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</si>
  <si>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</si>
  <si>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</si>
  <si>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</si>
  <si>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</si>
  <si>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</si>
  <si>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</si>
  <si>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</si>
  <si>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</si>
  <si>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</si>
  <si>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</si>
  <si>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</si>
  <si>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</si>
  <si>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</si>
  <si>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</si>
  <si>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</si>
  <si>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</si>
  <si>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</si>
  <si>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</si>
  <si>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</si>
  <si>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</si>
  <si>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</si>
  <si>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</si>
  <si>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</si>
  <si>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</si>
  <si>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</si>
  <si>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</si>
  <si>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</si>
  <si>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</si>
  <si>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</si>
  <si>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</si>
  <si>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</si>
  <si>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</si>
  <si>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</si>
  <si>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</si>
  <si>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</si>
  <si>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</si>
  <si>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</si>
  <si>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</si>
  <si>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</si>
  <si>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</si>
  <si>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</si>
  <si>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</si>
  <si>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</si>
  <si>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</si>
  <si>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</si>
  <si>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</si>
  <si>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</si>
  <si>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</si>
  <si>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</si>
  <si>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</si>
  <si>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</si>
  <si>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</si>
  <si>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</si>
  <si>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</si>
  <si>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</si>
  <si>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</si>
  <si>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</si>
  <si>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</si>
  <si>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</si>
  <si>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</si>
  <si>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</si>
  <si>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</si>
  <si>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</si>
  <si>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</si>
  <si>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</si>
  <si>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</si>
  <si>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</si>
  <si>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</si>
  <si>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</si>
  <si>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</si>
  <si>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</si>
  <si>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</si>
  <si>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</si>
  <si>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</si>
  <si>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</si>
  <si>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</si>
  <si>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</si>
  <si>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</si>
  <si>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</si>
  <si>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</si>
  <si>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</si>
  <si>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</si>
  <si>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</si>
  <si>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</si>
  <si>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</si>
  <si>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</si>
  <si>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</si>
  <si>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</si>
  <si>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</si>
  <si>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</si>
  <si>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</si>
  <si>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</si>
  <si>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</si>
  <si>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</si>
  <si>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</si>
  <si>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</si>
  <si>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</si>
  <si>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</si>
  <si>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</si>
  <si>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</si>
  <si>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</si>
  <si>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</si>
  <si>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</si>
  <si>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</si>
  <si>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</si>
  <si>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</si>
  <si>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</si>
  <si>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</si>
  <si>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</si>
  <si>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</si>
  <si>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</si>
  <si>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</si>
  <si>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</si>
  <si>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</si>
  <si>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</si>
  <si>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</si>
  <si>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</si>
  <si>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</si>
  <si>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</si>
  <si>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</si>
  <si>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</si>
  <si>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</si>
  <si>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</si>
  <si>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</si>
  <si>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</si>
  <si>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</si>
  <si>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</si>
  <si>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</si>
  <si>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</si>
  <si>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</si>
  <si>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</si>
  <si>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</si>
  <si>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</si>
  <si>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</si>
  <si>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</si>
  <si>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</si>
  <si>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</si>
  <si>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</si>
  <si>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</si>
  <si>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</si>
  <si>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</si>
  <si>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</si>
  <si>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</si>
  <si>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</si>
  <si>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</si>
  <si>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</si>
  <si>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</si>
  <si>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</si>
  <si>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</si>
  <si>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</si>
  <si>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</si>
  <si>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</si>
  <si>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</si>
  <si>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</si>
  <si>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</si>
  <si>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</si>
  <si>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</si>
  <si>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</si>
  <si>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</si>
  <si>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</si>
  <si>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</si>
  <si>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</si>
  <si>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</si>
  <si>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</si>
  <si>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</si>
  <si>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</si>
  <si>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</si>
  <si>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</si>
  <si>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</si>
  <si>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</si>
  <si>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</si>
  <si>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</si>
  <si>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</si>
  <si>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</si>
  <si>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</si>
  <si>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</si>
  <si>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</si>
  <si>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</si>
  <si>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</si>
  <si>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</si>
  <si>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</si>
  <si>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</si>
  <si>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</si>
  <si>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</si>
  <si>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</si>
  <si>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</si>
  <si>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</si>
  <si>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</si>
  <si>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</si>
  <si>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</si>
  <si>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</si>
  <si>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</si>
  <si>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</si>
  <si>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</si>
  <si>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</si>
  <si>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</si>
  <si>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</si>
  <si>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</si>
  <si>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</si>
  <si>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</si>
  <si>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</si>
  <si>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</si>
  <si>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</si>
  <si>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</si>
  <si>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</si>
  <si>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</si>
  <si>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</si>
  <si>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</si>
  <si>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</si>
  <si>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</si>
  <si>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</si>
  <si>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</si>
  <si>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</si>
  <si>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</si>
  <si>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</si>
  <si>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</si>
  <si>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</si>
  <si>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</si>
  <si>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</si>
  <si>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</si>
  <si>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</si>
  <si>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</si>
  <si>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</si>
  <si>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</si>
  <si>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</si>
  <si>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</si>
  <si>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</si>
  <si>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</si>
  <si>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</si>
  <si>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</si>
  <si>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</si>
  <si>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</si>
  <si>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</si>
  <si>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</si>
  <si>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</si>
  <si>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</si>
  <si>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</si>
  <si>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</si>
  <si>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</si>
  <si>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</si>
  <si>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</si>
  <si>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</si>
  <si>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</si>
  <si>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</si>
  <si>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</si>
  <si>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</si>
  <si>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</si>
  <si>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</si>
  <si>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</si>
  <si>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</si>
  <si>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</si>
  <si>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</si>
  <si>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</si>
  <si>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</si>
  <si>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</si>
  <si>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</si>
  <si>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</si>
  <si>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</si>
  <si>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</si>
  <si>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</si>
  <si>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</si>
  <si>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</si>
  <si>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</si>
  <si>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</si>
  <si>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</si>
  <si>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</si>
  <si>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</si>
  <si>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</si>
  <si>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</si>
  <si>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</si>
  <si>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</si>
  <si>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</si>
  <si>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</si>
  <si>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</si>
  <si>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</si>
  <si>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</si>
  <si>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</si>
  <si>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</si>
  <si>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</si>
  <si>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</si>
  <si>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</si>
  <si>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</si>
  <si>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</si>
  <si>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</si>
  <si>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</si>
  <si>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</si>
  <si>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</si>
  <si>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</si>
  <si>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</si>
  <si>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</si>
  <si>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</si>
  <si>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</si>
  <si>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</si>
  <si>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</si>
  <si>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</si>
  <si>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</si>
  <si>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</si>
  <si>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</si>
  <si>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</si>
  <si>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</si>
  <si>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</si>
  <si>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</si>
  <si>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</si>
  <si>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</si>
  <si>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</si>
  <si>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</si>
  <si>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</si>
  <si>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</si>
  <si>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</si>
  <si>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</si>
  <si>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</si>
  <si>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</si>
  <si>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</si>
  <si>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</si>
  <si>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</si>
  <si>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</si>
  <si>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</si>
  <si>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</si>
  <si>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</si>
  <si>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</si>
  <si>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</si>
  <si>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</si>
  <si>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</si>
  <si>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</si>
  <si>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</si>
  <si>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</si>
  <si>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</si>
  <si>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</si>
  <si>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</si>
  <si>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</si>
  <si>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</si>
  <si>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</si>
  <si>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</si>
  <si>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</si>
  <si>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</si>
  <si>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</si>
  <si>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</si>
  <si>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</si>
  <si>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</si>
  <si>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</si>
  <si>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</si>
  <si>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</si>
  <si>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</si>
  <si>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</si>
  <si>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</si>
  <si>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</si>
  <si>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</si>
  <si>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</si>
  <si>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</si>
  <si>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</si>
  <si>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</si>
  <si>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</si>
  <si>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</si>
  <si>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</si>
  <si>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</si>
  <si>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</si>
  <si>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</si>
  <si>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</si>
  <si>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</si>
  <si>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</si>
  <si>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</si>
  <si>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</si>
  <si>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</si>
  <si>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</si>
  <si>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</si>
  <si>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</si>
  <si>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</si>
  <si>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</si>
  <si>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</si>
  <si>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</si>
  <si>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</si>
  <si>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</si>
  <si>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</si>
  <si>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</si>
  <si>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</si>
  <si>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</si>
  <si>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</si>
  <si>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</si>
  <si>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</si>
  <si>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</si>
  <si>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</si>
  <si>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</si>
  <si>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</si>
  <si>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</si>
  <si>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</si>
  <si>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</si>
  <si>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</si>
  <si>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</si>
  <si>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</si>
  <si>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</si>
  <si>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</si>
  <si>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</si>
  <si>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</si>
  <si>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</si>
  <si>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</si>
  <si>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</si>
  <si>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</si>
  <si>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</si>
  <si>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</si>
  <si>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</si>
  <si>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</si>
  <si>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</si>
  <si>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</si>
  <si>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</si>
  <si>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</si>
  <si>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</si>
  <si>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</si>
  <si>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</si>
  <si>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</si>
  <si>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</si>
  <si>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</si>
  <si>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</si>
  <si>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</si>
  <si>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</si>
  <si>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</si>
  <si>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</si>
  <si>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</si>
  <si>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</si>
  <si>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</si>
  <si>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</si>
  <si>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</si>
  <si>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</si>
  <si>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</si>
  <si>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</si>
  <si>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</si>
  <si>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</si>
  <si>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</si>
  <si>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</si>
  <si>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</si>
  <si>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</si>
  <si>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</si>
  <si>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</si>
  <si>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</si>
  <si>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</si>
  <si>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</si>
  <si>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</si>
  <si>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</si>
  <si>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</si>
  <si>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</si>
  <si>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</si>
  <si>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</si>
  <si>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</si>
  <si>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</si>
  <si>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</si>
  <si>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</si>
  <si>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</si>
  <si>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</si>
  <si>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</si>
  <si>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</si>
  <si>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</si>
  <si>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</si>
  <si>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</si>
  <si>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</si>
  <si>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</si>
  <si>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</si>
  <si>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</si>
  <si>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</si>
  <si>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</si>
  <si>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</si>
  <si>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</si>
  <si>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</si>
  <si>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</si>
  <si>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</si>
  <si>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</si>
  <si>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</si>
  <si>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</si>
  <si>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</si>
  <si>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</si>
  <si>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</si>
  <si>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</si>
  <si>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</si>
  <si>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</si>
  <si>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</si>
  <si>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</si>
  <si>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</si>
  <si>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</si>
  <si>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</si>
  <si>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</si>
  <si>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</si>
  <si>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</si>
  <si>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</si>
  <si>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</si>
  <si>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</si>
  <si>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</si>
  <si>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</si>
  <si>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</si>
  <si>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</si>
  <si>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</si>
  <si>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</si>
  <si>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</si>
  <si>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</si>
  <si>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</si>
  <si>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</si>
  <si>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</si>
  <si>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</si>
  <si>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</si>
  <si>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</si>
  <si>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</si>
  <si>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</si>
  <si>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</si>
  <si>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</si>
  <si>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</si>
  <si>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</si>
  <si>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</si>
  <si>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</si>
  <si>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</si>
  <si>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</si>
  <si>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</si>
  <si>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</si>
  <si>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</si>
  <si>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</si>
  <si>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</si>
  <si>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</si>
  <si>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</si>
  <si>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</si>
  <si>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</si>
  <si>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</si>
  <si>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</si>
  <si>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</si>
  <si>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</si>
  <si>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</si>
  <si>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</si>
  <si>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</si>
  <si>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</si>
  <si>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</si>
  <si>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</si>
  <si>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</si>
  <si>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</si>
  <si>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</si>
  <si>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</si>
  <si>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</si>
  <si>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</si>
  <si>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</si>
  <si>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</si>
  <si>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</si>
  <si>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</si>
  <si>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</si>
  <si>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</si>
  <si>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</si>
  <si>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</si>
  <si>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</si>
  <si>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</si>
  <si>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</si>
  <si>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</si>
  <si>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</si>
  <si>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</si>
  <si>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</si>
  <si>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</si>
  <si>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</si>
  <si>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</si>
  <si>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</si>
  <si>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</si>
  <si>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</si>
  <si>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</si>
  <si>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</si>
  <si>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</si>
  <si>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</si>
  <si>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</si>
  <si>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</si>
  <si>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</si>
  <si>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</si>
  <si>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</si>
  <si>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</si>
  <si>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</si>
  <si>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</si>
  <si>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</si>
  <si>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</si>
  <si>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</si>
  <si>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</si>
  <si>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</si>
  <si>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</si>
  <si>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</si>
  <si>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</si>
  <si>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</si>
  <si>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</si>
  <si>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</si>
  <si>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</si>
  <si>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</si>
  <si>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</si>
  <si>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</si>
  <si>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</si>
  <si>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</si>
  <si>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</si>
  <si>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</si>
  <si>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</si>
  <si>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</si>
  <si>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</si>
  <si>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</si>
  <si>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</si>
  <si>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</si>
  <si>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</si>
  <si>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</si>
  <si>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</si>
  <si>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</si>
  <si>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</si>
  <si>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</si>
  <si>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</si>
  <si>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</si>
  <si>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</si>
  <si>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</si>
  <si>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</si>
  <si>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</si>
  <si>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</si>
  <si>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</si>
  <si>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</si>
  <si>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</si>
  <si>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</si>
  <si>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</si>
  <si>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</si>
  <si>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</si>
  <si>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</si>
  <si>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</si>
  <si>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</si>
  <si>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</si>
  <si>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</si>
  <si>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</si>
  <si>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</si>
  <si>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</si>
  <si>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</si>
  <si>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</si>
  <si>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</si>
  <si>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</si>
  <si>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</si>
  <si>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</si>
  <si>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</si>
  <si>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</si>
  <si>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</si>
  <si>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</si>
  <si>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</si>
  <si>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</si>
  <si>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</si>
  <si>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</si>
  <si>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</si>
  <si>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</si>
  <si>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</si>
  <si>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</si>
  <si>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</si>
  <si>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</si>
  <si>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</si>
  <si>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</si>
  <si>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</si>
  <si>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</si>
  <si>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</si>
  <si>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</si>
  <si>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</si>
  <si>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</si>
  <si>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</si>
  <si>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</si>
  <si>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</si>
  <si>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</si>
  <si>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</si>
  <si>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</si>
  <si>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</si>
  <si>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</si>
  <si>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</si>
  <si>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</si>
  <si>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</si>
  <si>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</si>
  <si>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</si>
  <si>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</si>
  <si>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</si>
  <si>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</si>
  <si>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</si>
  <si>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</si>
  <si>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</si>
  <si>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</si>
  <si>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</si>
  <si>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</si>
  <si>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</si>
  <si>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</si>
  <si>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</si>
  <si>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</si>
  <si>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</si>
  <si>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</si>
  <si>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</si>
  <si>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</si>
  <si>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</si>
  <si>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</si>
  <si>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</si>
  <si>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</si>
  <si>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</si>
  <si>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</si>
  <si>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</si>
  <si>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</si>
  <si>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</si>
  <si>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</si>
  <si>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</si>
  <si>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</si>
  <si>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</si>
  <si>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</si>
  <si>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</si>
  <si>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</si>
  <si>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</si>
  <si>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</si>
  <si>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</si>
  <si>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</si>
  <si>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</si>
  <si>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</si>
  <si>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</si>
  <si>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</si>
  <si>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</si>
  <si>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</si>
  <si>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</si>
  <si>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</si>
  <si>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</si>
  <si>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</si>
  <si>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</si>
  <si>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</si>
  <si>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</si>
  <si>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</si>
  <si>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</si>
  <si>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</si>
  <si>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</si>
  <si>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</si>
  <si>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</si>
  <si>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</si>
  <si>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</si>
  <si>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</si>
  <si>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</si>
  <si>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</si>
  <si>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</si>
  <si>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</si>
  <si>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</si>
  <si>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</si>
  <si>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</si>
  <si>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</si>
  <si>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</si>
  <si>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</si>
  <si>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</si>
  <si>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</si>
  <si>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</si>
  <si>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</si>
  <si>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</si>
  <si>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</si>
  <si>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</si>
  <si>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</si>
  <si>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</si>
  <si>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</si>
  <si>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</si>
  <si>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</si>
  <si>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</si>
  <si>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</si>
  <si>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</si>
  <si>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</si>
  <si>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</si>
  <si>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</si>
  <si>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</si>
  <si>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</si>
  <si>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</si>
  <si>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</si>
  <si>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</si>
  <si>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</si>
  <si>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</si>
  <si>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</si>
  <si>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</si>
  <si>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</si>
  <si>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</si>
  <si>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</si>
  <si>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</si>
  <si>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</si>
  <si>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</si>
  <si>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</si>
  <si>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</si>
  <si>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</si>
  <si>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</si>
  <si>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</si>
  <si>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</si>
  <si>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</si>
  <si>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</si>
  <si>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</si>
  <si>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</si>
  <si>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</si>
  <si>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</si>
  <si>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</si>
  <si>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</si>
  <si>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</si>
  <si>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</si>
  <si>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</si>
  <si>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</si>
  <si>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</si>
  <si>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</si>
  <si>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</si>
  <si>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</si>
  <si>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</si>
  <si>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</si>
  <si>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</si>
  <si>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</si>
  <si>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</si>
  <si>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</si>
  <si>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</si>
  <si>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</si>
  <si>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</si>
  <si>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</si>
  <si>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</si>
  <si>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</si>
  <si>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</si>
  <si>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</si>
  <si>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</si>
  <si>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</si>
  <si>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</si>
  <si>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</si>
  <si>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</si>
  <si>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</si>
  <si>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</si>
  <si>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</si>
  <si>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</si>
  <si>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</si>
  <si>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</si>
  <si>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</si>
  <si>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</si>
  <si>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</si>
  <si>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</si>
  <si>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</si>
  <si>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</si>
  <si>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</si>
  <si>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</si>
  <si>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</si>
  <si>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</si>
  <si>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</si>
  <si>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</si>
  <si>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</si>
  <si>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</si>
  <si>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</si>
  <si>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</si>
  <si>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</si>
  <si>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</si>
  <si>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</si>
  <si>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</si>
  <si>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</si>
  <si>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</si>
  <si>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</si>
  <si>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</si>
  <si>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</si>
  <si>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</si>
  <si>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</si>
  <si>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</si>
  <si>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</si>
  <si>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</si>
  <si>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</si>
  <si>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</si>
  <si>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</si>
  <si>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</si>
  <si>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</si>
  <si>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</si>
  <si>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</si>
  <si>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</si>
  <si>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</si>
  <si>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</si>
  <si>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</si>
  <si>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</si>
  <si>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</si>
  <si>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</si>
  <si>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</si>
  <si>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</si>
  <si>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</si>
  <si>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</si>
  <si>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</si>
  <si>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</si>
  <si>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</si>
  <si>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</si>
  <si>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</si>
  <si>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</si>
  <si>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</si>
  <si>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</si>
  <si>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</si>
  <si>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</si>
  <si>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</si>
  <si>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</si>
  <si>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</si>
  <si>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</si>
  <si>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</si>
  <si>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</si>
  <si>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</si>
  <si>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</si>
  <si>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</si>
  <si>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</si>
  <si>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</si>
  <si>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</si>
  <si>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</si>
  <si>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</si>
  <si>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</si>
  <si>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</si>
  <si>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</si>
  <si>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</si>
  <si>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</si>
  <si>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</si>
  <si>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</si>
  <si>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</si>
  <si>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</si>
  <si>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</si>
  <si>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</si>
  <si>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</si>
  <si>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</si>
  <si>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</si>
  <si>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</si>
  <si>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</si>
  <si>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</si>
  <si>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</si>
  <si>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</si>
  <si>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</si>
  <si>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</si>
  <si>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</si>
  <si>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</si>
  <si>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</si>
  <si>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</si>
  <si>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</si>
  <si>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</si>
  <si>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</si>
  <si>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</si>
  <si>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</si>
  <si>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</si>
  <si>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</si>
  <si>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</si>
  <si>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</si>
  <si>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</si>
  <si>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</si>
  <si>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</si>
  <si>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</si>
  <si>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</si>
  <si>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</si>
  <si>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</si>
  <si>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</si>
  <si>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</si>
  <si>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</si>
  <si>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</si>
  <si>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</si>
  <si>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</si>
  <si>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</si>
  <si>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</si>
  <si>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</si>
  <si>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</si>
  <si>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</si>
  <si>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</si>
  <si>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</si>
  <si>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</si>
  <si>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</si>
  <si>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</si>
  <si>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</si>
  <si>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</si>
  <si>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</si>
  <si>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</si>
  <si>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</si>
  <si>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</si>
  <si>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</si>
  <si>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</si>
  <si>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</si>
  <si>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</si>
  <si>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</si>
  <si>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</si>
  <si>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</si>
  <si>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</si>
  <si>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</si>
  <si>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</si>
  <si>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</si>
  <si>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</si>
  <si>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</si>
  <si>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</si>
  <si>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</si>
  <si>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</si>
  <si>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</si>
  <si>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</si>
  <si>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</si>
  <si>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</si>
  <si>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</si>
  <si>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</si>
  <si>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</si>
  <si>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</si>
  <si>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</si>
  <si>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</si>
  <si>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</si>
  <si>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</si>
  <si>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</si>
  <si>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</si>
  <si>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</si>
  <si>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</si>
  <si>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</si>
  <si>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</si>
  <si>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</si>
  <si>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</si>
  <si>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</si>
  <si>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</si>
  <si>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</si>
  <si>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</si>
  <si>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</si>
  <si>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</si>
  <si>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</si>
  <si>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</si>
  <si>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</si>
  <si>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</si>
  <si>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</si>
  <si>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</si>
  <si>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</si>
  <si>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</si>
  <si>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</si>
  <si>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</si>
  <si>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</si>
  <si>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</si>
  <si>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</si>
  <si>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</si>
  <si>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</si>
  <si>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</si>
  <si>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</si>
  <si>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</si>
  <si>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</si>
  <si>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</si>
  <si>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</si>
  <si>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</si>
  <si>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</si>
  <si>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</si>
  <si>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</si>
  <si>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</si>
  <si>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</si>
  <si>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</si>
  <si>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</si>
  <si>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</si>
  <si>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</si>
  <si>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</si>
  <si>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</si>
  <si>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</si>
  <si>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</si>
  <si>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</si>
  <si>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</si>
  <si>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</si>
  <si>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</si>
  <si>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</si>
  <si>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</si>
  <si>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</si>
  <si>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</si>
  <si>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</si>
  <si>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</si>
  <si>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</si>
  <si>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</si>
  <si>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</si>
  <si>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</si>
  <si>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</si>
  <si>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</si>
  <si>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</si>
  <si>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</si>
  <si>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</si>
  <si>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</si>
  <si>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</si>
  <si>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</si>
  <si>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</si>
  <si>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</si>
  <si>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</si>
  <si>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</si>
  <si>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</si>
  <si>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</si>
  <si>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</si>
  <si>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</si>
  <si>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</si>
  <si>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</si>
  <si>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</si>
  <si>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</si>
  <si>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</si>
  <si>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</si>
  <si>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</si>
  <si>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</si>
  <si>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</si>
  <si>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</si>
  <si>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</si>
  <si>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</si>
  <si>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</si>
  <si>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</si>
  <si>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</si>
  <si>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</si>
  <si>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</si>
  <si>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</si>
  <si>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</si>
  <si>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</si>
  <si>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</si>
  <si>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</si>
  <si>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</si>
  <si>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</si>
  <si>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</si>
  <si>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</si>
  <si>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</si>
  <si>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</si>
  <si>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</si>
  <si>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</si>
  <si>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</si>
  <si>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</si>
  <si>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</si>
  <si>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</si>
  <si>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</si>
  <si>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</si>
  <si>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</si>
  <si>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</si>
  <si>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</si>
  <si>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</si>
  <si>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</si>
  <si>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</si>
  <si>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</si>
  <si>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</si>
  <si>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</si>
  <si>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</si>
  <si>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</si>
  <si>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</si>
  <si>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</si>
  <si>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</si>
  <si>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</si>
  <si>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</si>
  <si>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</si>
  <si>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</si>
  <si>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</si>
  <si>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</si>
  <si>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</si>
  <si>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</si>
  <si>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</si>
  <si>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</si>
  <si>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</si>
  <si>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</si>
  <si>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</si>
  <si>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</si>
  <si>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</si>
  <si>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</si>
  <si>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</si>
  <si>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</si>
  <si>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</si>
  <si>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</si>
  <si>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</si>
  <si>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</si>
  <si>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</si>
  <si>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</si>
  <si>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</si>
  <si>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</si>
  <si>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</si>
  <si>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</si>
  <si>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</si>
  <si>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</si>
  <si>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</si>
  <si>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</si>
  <si>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</si>
  <si>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</si>
  <si>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</si>
  <si>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</si>
  <si>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</si>
  <si>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</si>
  <si>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</si>
  <si>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</si>
  <si>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</si>
  <si>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</si>
  <si>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</si>
  <si>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</si>
  <si>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</si>
  <si>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</si>
  <si>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</si>
  <si>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</si>
  <si>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</si>
  <si>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</si>
  <si>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</si>
  <si>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</si>
  <si>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</si>
  <si>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</si>
  <si>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</si>
  <si>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</si>
  <si>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</si>
  <si>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</si>
  <si>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</si>
  <si>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</si>
  <si>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</si>
  <si>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</si>
  <si>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</si>
  <si>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</si>
  <si>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</si>
  <si>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</si>
  <si>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</si>
  <si>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</si>
  <si>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</si>
  <si>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</si>
  <si>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</si>
  <si>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</si>
  <si>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</si>
  <si>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</si>
  <si>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</si>
  <si>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</si>
  <si>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</si>
  <si>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</si>
  <si>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</si>
  <si>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</si>
  <si>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</si>
  <si>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</si>
  <si>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</si>
  <si>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</si>
  <si>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</si>
  <si>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</si>
  <si>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</si>
  <si>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</si>
  <si>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</si>
  <si>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</si>
  <si>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</si>
  <si>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</si>
  <si>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</si>
  <si>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</si>
  <si>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</si>
  <si>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</si>
  <si>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</si>
  <si>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</si>
  <si>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</si>
  <si>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</si>
  <si>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</si>
  <si>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</si>
  <si>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</si>
  <si>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</si>
  <si>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</si>
  <si>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</si>
  <si>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</si>
  <si>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</si>
  <si>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</si>
  <si>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</si>
  <si>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</si>
  <si>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</si>
  <si>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</si>
  <si>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</si>
  <si>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</si>
  <si>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</si>
  <si>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</si>
  <si>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</si>
  <si>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</si>
  <si>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</si>
  <si>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</si>
  <si>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</si>
  <si>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</si>
  <si>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</si>
  <si>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</si>
  <si>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</si>
  <si>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</si>
  <si>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</si>
  <si>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</si>
  <si>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</si>
  <si>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</si>
  <si>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</si>
  <si>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</si>
  <si>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</si>
  <si>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</si>
  <si>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</si>
  <si>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</si>
  <si>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</si>
  <si>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</si>
  <si>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</si>
  <si>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</si>
  <si>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</si>
  <si>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</si>
  <si>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</si>
  <si>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</si>
  <si>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</si>
  <si>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</si>
  <si>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</si>
  <si>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</si>
  <si>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</si>
  <si>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</si>
  <si>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</si>
  <si>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</si>
  <si>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</si>
  <si>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</si>
  <si>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</si>
  <si>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</si>
  <si>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</si>
  <si>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</si>
  <si>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</si>
  <si>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</si>
  <si>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</si>
  <si>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</si>
  <si>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</si>
  <si>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</si>
  <si>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</si>
  <si>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</si>
  <si>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</si>
  <si>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</si>
  <si>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</si>
  <si>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</si>
  <si>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</si>
  <si>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</si>
  <si>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</si>
  <si>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</si>
  <si>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</si>
  <si>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</si>
  <si>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</si>
  <si>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</si>
  <si>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</si>
  <si>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</si>
  <si>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</si>
  <si>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</si>
  <si>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</si>
  <si>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</si>
  <si>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</si>
  <si>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</si>
  <si>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</si>
  <si>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</si>
  <si>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</si>
  <si>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</si>
  <si>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</si>
  <si>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</si>
  <si>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</si>
  <si>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</si>
  <si>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</si>
  <si>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</si>
  <si>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</si>
  <si>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</si>
  <si>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</si>
  <si>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</si>
  <si>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</si>
  <si>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</si>
  <si>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</si>
  <si>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</si>
  <si>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</si>
  <si>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</si>
  <si>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</si>
  <si>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</si>
  <si>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</si>
  <si>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</si>
  <si>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</si>
  <si>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</si>
  <si>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</si>
  <si>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</si>
  <si>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</si>
  <si>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</si>
  <si>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</si>
  <si>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</si>
  <si>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</si>
  <si>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</si>
  <si>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</si>
  <si>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</si>
  <si>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</si>
  <si>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</si>
  <si>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</si>
  <si>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</si>
  <si>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</si>
  <si>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</si>
  <si>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</si>
  <si>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</si>
  <si>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</si>
  <si>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</si>
  <si>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</si>
  <si>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</si>
  <si>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</si>
  <si>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</si>
  <si>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</si>
  <si>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</si>
  <si>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</si>
  <si>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</si>
  <si>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</si>
  <si>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</si>
  <si>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</si>
  <si>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</si>
  <si>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</si>
  <si>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</si>
  <si>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</si>
  <si>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</si>
  <si>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</si>
  <si>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</si>
  <si>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</si>
  <si>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</si>
  <si>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</si>
  <si>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</si>
  <si>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</si>
  <si>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</si>
  <si>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</si>
  <si>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</si>
  <si>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</si>
  <si>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</si>
  <si>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</si>
  <si>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</si>
  <si>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</si>
  <si>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</si>
  <si>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</si>
  <si>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</si>
  <si>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</si>
  <si>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</si>
  <si>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</si>
  <si>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</si>
  <si>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</si>
  <si>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</si>
  <si>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</si>
  <si>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</si>
  <si>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</si>
  <si>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</si>
  <si>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</si>
  <si>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</si>
  <si>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</si>
  <si>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</si>
  <si>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</si>
  <si>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</si>
  <si>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</si>
  <si>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</si>
  <si>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</si>
  <si>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</si>
  <si>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</si>
  <si>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</si>
  <si>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</si>
  <si>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</si>
  <si>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</si>
  <si>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</si>
  <si>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</si>
  <si>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</si>
  <si>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</si>
  <si>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</si>
  <si>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</si>
  <si>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</si>
  <si>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</si>
  <si>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</si>
  <si>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</si>
  <si>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</si>
  <si>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</si>
  <si>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</si>
  <si>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</si>
  <si>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</si>
  <si>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</si>
  <si>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</si>
  <si>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</si>
  <si>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</si>
  <si>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</si>
  <si>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</si>
  <si>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</si>
  <si>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</si>
  <si>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</si>
  <si>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</si>
  <si>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</si>
  <si>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</si>
  <si>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</si>
  <si>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</si>
  <si>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</si>
  <si>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</si>
  <si>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</si>
  <si>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</si>
  <si>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</si>
  <si>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</si>
  <si>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</si>
  <si>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</si>
  <si>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</si>
  <si>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</si>
  <si>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</si>
  <si>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</si>
  <si>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</si>
  <si>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</si>
  <si>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</si>
  <si>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</si>
  <si>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</si>
  <si>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</si>
  <si>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</si>
  <si>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</si>
  <si>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</si>
  <si>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</si>
  <si>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</si>
  <si>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</si>
  <si>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</si>
  <si>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</si>
  <si>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</si>
  <si>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</si>
  <si>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</si>
  <si>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</si>
  <si>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</si>
  <si>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</si>
  <si>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</si>
  <si>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</si>
  <si>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</si>
  <si>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</si>
  <si>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</si>
  <si>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</si>
  <si>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</si>
  <si>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</si>
  <si>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</si>
  <si>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</si>
  <si>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</si>
  <si>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</si>
  <si>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</si>
  <si>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</si>
  <si>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</si>
  <si>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</si>
  <si>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</si>
  <si>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</si>
  <si>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</si>
  <si>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</si>
  <si>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</si>
  <si>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</si>
  <si>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</si>
  <si>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</si>
  <si>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</si>
  <si>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</si>
  <si>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</si>
  <si>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</si>
  <si>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</si>
  <si>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</si>
  <si>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</si>
  <si>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</si>
  <si>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</si>
  <si>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</si>
  <si>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</si>
  <si>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</si>
  <si>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</si>
  <si>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</si>
  <si>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</si>
  <si>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</si>
  <si>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</si>
  <si>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</si>
  <si>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</si>
  <si>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</si>
  <si>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</si>
  <si>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</si>
  <si>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</si>
  <si>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</si>
  <si>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</si>
  <si>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</si>
  <si>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</si>
  <si>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</si>
  <si>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</si>
  <si>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</si>
  <si>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</si>
  <si>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</si>
  <si>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</si>
  <si>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</si>
  <si>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</si>
  <si>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</si>
  <si>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</si>
  <si>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</si>
  <si>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</si>
  <si>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</si>
  <si>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</si>
  <si>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</si>
  <si>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</si>
  <si>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</si>
  <si>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</si>
  <si>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</si>
  <si>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</si>
  <si>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</si>
  <si>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</si>
  <si>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</si>
  <si>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</si>
  <si>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</si>
  <si>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</si>
  <si>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</si>
  <si>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</si>
  <si>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</si>
  <si>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</si>
  <si>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</si>
  <si>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</si>
  <si>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</si>
  <si>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</si>
  <si>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</si>
  <si>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</si>
  <si>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</si>
  <si>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</si>
  <si>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</si>
  <si>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</si>
  <si>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</si>
  <si>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</si>
  <si>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</si>
  <si>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</si>
  <si>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</si>
  <si>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</si>
  <si>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</si>
  <si>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</si>
  <si>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</si>
  <si>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</si>
  <si>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</si>
  <si>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</si>
  <si>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</si>
  <si>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</si>
  <si>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</si>
  <si>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</si>
  <si>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</si>
  <si>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</si>
  <si>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</si>
  <si>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</si>
  <si>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</si>
  <si>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</si>
  <si>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</si>
  <si>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</si>
  <si>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</si>
  <si>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</si>
  <si>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</si>
  <si>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</si>
  <si>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</si>
  <si>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</si>
  <si>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</si>
  <si>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</si>
  <si>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</si>
  <si>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</si>
  <si>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</si>
  <si>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</si>
  <si>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</si>
  <si>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</si>
  <si>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</si>
  <si>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</si>
  <si>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</si>
  <si>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</si>
  <si>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</si>
  <si>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</si>
  <si>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</si>
  <si>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</si>
  <si>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</si>
  <si>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</si>
  <si>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</si>
  <si>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</si>
  <si>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</si>
  <si>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</si>
  <si>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</si>
  <si>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</si>
  <si>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</si>
  <si>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</si>
  <si>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</si>
  <si>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</si>
  <si>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</si>
  <si>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</si>
  <si>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</si>
  <si>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</si>
  <si>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</si>
  <si>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</si>
  <si>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</si>
  <si>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</si>
  <si>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</si>
  <si>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</si>
  <si>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</si>
  <si>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</si>
  <si>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</si>
  <si>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</si>
  <si>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</si>
  <si>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</si>
  <si>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</si>
  <si>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</si>
  <si>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</si>
  <si>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</si>
  <si>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</si>
  <si>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</si>
  <si>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</si>
  <si>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</si>
  <si>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</si>
  <si>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</si>
  <si>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</si>
  <si>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</si>
  <si>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</si>
  <si>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</si>
  <si>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</si>
  <si>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</si>
  <si>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</si>
  <si>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</si>
  <si>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</si>
  <si>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</si>
  <si>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</si>
  <si>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</si>
  <si>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</si>
  <si>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</si>
  <si>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</si>
  <si>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</si>
  <si>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</si>
  <si>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</si>
  <si>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</si>
  <si>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</si>
  <si>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</si>
  <si>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</si>
  <si>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</si>
  <si>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</si>
  <si>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</si>
  <si>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</si>
  <si>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</si>
  <si>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</si>
  <si>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</si>
  <si>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</si>
  <si>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</si>
  <si>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</si>
  <si>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</si>
  <si>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</si>
  <si>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</si>
  <si>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</si>
  <si>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</si>
  <si>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</si>
  <si>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</si>
  <si>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</si>
  <si>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</si>
  <si>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</si>
  <si>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</si>
  <si>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</si>
  <si>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</si>
  <si>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</si>
  <si>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</si>
  <si>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</si>
  <si>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</si>
  <si>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</si>
  <si>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</si>
  <si>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</si>
  <si>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</si>
  <si>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</si>
  <si>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</si>
  <si>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</si>
  <si>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</si>
  <si>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</si>
  <si>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</si>
  <si>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</si>
  <si>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</si>
  <si>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</si>
  <si>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</si>
  <si>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</si>
  <si>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</si>
  <si>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</si>
  <si>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</si>
  <si>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</si>
  <si>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</si>
  <si>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</si>
  <si>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</si>
  <si>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</si>
  <si>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</si>
  <si>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</si>
  <si>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</si>
  <si>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</si>
  <si>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</si>
  <si>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</si>
  <si>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</si>
  <si>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</si>
  <si>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</si>
  <si>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</si>
  <si>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</si>
  <si>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</si>
  <si>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</si>
  <si>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</si>
  <si>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</si>
  <si>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</si>
  <si>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</si>
  <si>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</si>
  <si>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</si>
  <si>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</si>
  <si>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</si>
  <si>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</si>
  <si>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</si>
  <si>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</si>
  <si>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</si>
  <si>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</si>
  <si>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</si>
  <si>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</si>
  <si>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</si>
  <si>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</si>
  <si>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</si>
  <si>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</si>
  <si>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</si>
  <si>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</si>
  <si>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</si>
  <si>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</si>
  <si>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</si>
  <si>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</si>
  <si>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</si>
  <si>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</si>
  <si>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</si>
  <si>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</si>
  <si>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</si>
  <si>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</si>
  <si>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</si>
  <si>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</si>
  <si>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</si>
  <si>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</si>
  <si>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</si>
  <si>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</si>
  <si>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</si>
  <si>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</si>
  <si>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</si>
  <si>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</si>
  <si>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</si>
  <si>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</si>
  <si>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</si>
  <si>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</si>
  <si>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</si>
  <si>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</si>
  <si>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</si>
  <si>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</si>
  <si>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</si>
  <si>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</si>
  <si>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</si>
  <si>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</si>
  <si>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</si>
  <si>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</si>
  <si>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</si>
  <si>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</si>
  <si>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</si>
  <si>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</si>
  <si>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</si>
  <si>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</si>
  <si>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</si>
  <si>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</si>
  <si>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</si>
  <si>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</si>
  <si>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</si>
  <si>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</si>
  <si>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</si>
  <si>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</si>
  <si>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</si>
  <si>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</si>
  <si>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</si>
  <si>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</si>
  <si>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</si>
  <si>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</si>
  <si>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</si>
  <si>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</si>
  <si>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</si>
  <si>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</si>
  <si>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</si>
  <si>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</si>
  <si>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</si>
  <si>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</si>
  <si>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</si>
  <si>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</si>
  <si>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</si>
  <si>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</si>
  <si>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</si>
  <si>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</si>
  <si>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</si>
  <si>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</si>
  <si>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</si>
  <si>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</si>
  <si>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</si>
  <si>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</si>
  <si>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</si>
  <si>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</si>
  <si>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</si>
  <si>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</si>
  <si>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</si>
  <si>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</si>
  <si>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</si>
  <si>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</si>
  <si>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</si>
  <si>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</si>
  <si>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</si>
  <si>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</si>
  <si>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</si>
  <si>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</si>
  <si>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</si>
  <si>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</si>
  <si>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</si>
  <si>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</si>
  <si>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</si>
  <si>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</si>
  <si>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</si>
  <si>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</si>
  <si>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</si>
  <si>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</si>
  <si>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</si>
  <si>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</si>
  <si>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</si>
  <si>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</si>
  <si>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</si>
  <si>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</si>
  <si>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</si>
  <si>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</si>
  <si>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</si>
  <si>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</si>
  <si>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</si>
  <si>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</si>
  <si>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</si>
  <si>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</si>
  <si>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</si>
  <si>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</si>
  <si>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</si>
  <si>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</si>
  <si>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</si>
  <si>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</si>
  <si>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</si>
  <si>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</si>
  <si>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</si>
  <si>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</si>
  <si>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</si>
  <si>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</si>
  <si>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</si>
  <si>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</si>
  <si>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</si>
  <si>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</si>
  <si>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</si>
  <si>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</si>
  <si>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</si>
  <si>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</si>
  <si>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</si>
  <si>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</si>
  <si>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</si>
  <si>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</si>
  <si>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</si>
  <si>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</si>
  <si>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</si>
  <si>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</si>
  <si>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</si>
  <si>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</si>
  <si>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</si>
  <si>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</si>
  <si>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</si>
  <si>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</si>
  <si>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</si>
  <si>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</si>
  <si>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</si>
  <si>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</si>
  <si>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</si>
  <si>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</si>
  <si>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</si>
  <si>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</si>
  <si>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</si>
  <si>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</si>
  <si>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</si>
  <si>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</si>
  <si>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</si>
  <si>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</si>
  <si>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</si>
  <si>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</si>
  <si>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</si>
  <si>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</si>
  <si>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</si>
  <si>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</si>
  <si>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</si>
  <si>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</si>
  <si>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</si>
  <si>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</si>
  <si>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</si>
  <si>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</si>
  <si>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</si>
  <si>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</si>
  <si>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</si>
  <si>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</si>
  <si>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</si>
  <si>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</si>
  <si>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</si>
  <si>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</si>
  <si>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</si>
  <si>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</si>
  <si>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</si>
  <si>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</si>
  <si>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</si>
  <si>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</si>
  <si>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</si>
  <si>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</si>
  <si>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</si>
  <si>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</si>
  <si>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</si>
  <si>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</si>
  <si>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</si>
  <si>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</si>
  <si>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</si>
  <si>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</si>
  <si>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</si>
  <si>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</si>
  <si>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</si>
  <si>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</si>
  <si>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</si>
  <si>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</si>
  <si>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</si>
  <si>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</si>
  <si>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</si>
  <si>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</si>
  <si>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</si>
  <si>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</si>
  <si>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</si>
  <si>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</si>
  <si>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</si>
  <si>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</si>
  <si>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</si>
  <si>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</si>
  <si>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</si>
  <si>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</si>
  <si>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</si>
  <si>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</si>
  <si>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</si>
  <si>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</si>
  <si>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</si>
  <si>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</si>
  <si>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</si>
  <si>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</si>
  <si>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</si>
  <si>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</si>
  <si>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</si>
  <si>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</si>
  <si>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</si>
  <si>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</si>
  <si>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</si>
  <si>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</si>
  <si>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</si>
  <si>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</si>
  <si>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</si>
  <si>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</si>
  <si>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</si>
  <si>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</si>
  <si>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</si>
  <si>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</si>
  <si>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</si>
  <si>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</si>
  <si>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</si>
  <si>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</si>
  <si>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</si>
  <si>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</si>
  <si>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</si>
  <si>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</si>
  <si>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</si>
  <si>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</si>
  <si>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</si>
  <si>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</si>
  <si>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</si>
  <si>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</si>
  <si>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</si>
  <si>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</si>
  <si>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</si>
  <si>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</si>
  <si>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</si>
  <si>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</si>
  <si>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</si>
  <si>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</si>
  <si>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</si>
  <si>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</si>
  <si>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</si>
  <si>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</si>
  <si>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</si>
  <si>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</si>
  <si>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</si>
  <si>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</si>
  <si>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</si>
  <si>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</si>
  <si>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</si>
  <si>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</si>
  <si>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</si>
  <si>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</si>
  <si>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</si>
  <si>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</si>
  <si>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</si>
  <si>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</si>
  <si>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</si>
  <si>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</si>
  <si>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</si>
  <si>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</si>
  <si>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</si>
  <si>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</si>
  <si>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</si>
  <si>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</si>
  <si>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</si>
  <si>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</si>
  <si>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</si>
  <si>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</si>
  <si>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</si>
  <si>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</si>
  <si>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</si>
  <si>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</si>
  <si>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</si>
  <si>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</si>
  <si>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</si>
  <si>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</si>
  <si>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</si>
  <si>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</si>
  <si>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</si>
  <si>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</si>
  <si>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</si>
  <si>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</si>
  <si>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</si>
  <si>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</si>
  <si>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</si>
  <si>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</si>
  <si>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</si>
  <si>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</si>
  <si>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</si>
  <si>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</si>
  <si>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</si>
  <si>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</si>
  <si>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</si>
  <si>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</si>
  <si>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</si>
  <si>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</si>
  <si>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</si>
  <si>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</si>
  <si>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</si>
  <si>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</si>
  <si>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</si>
  <si>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</si>
  <si>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</si>
  <si>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</si>
  <si>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</si>
  <si>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</si>
  <si>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</si>
  <si>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</si>
  <si>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</si>
  <si>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</si>
  <si>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</si>
  <si>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</si>
  <si>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</si>
  <si>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</si>
  <si>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</si>
  <si>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</si>
  <si>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</si>
  <si>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</si>
  <si>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</si>
  <si>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</si>
  <si>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</si>
  <si>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</si>
  <si>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</si>
  <si>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</si>
  <si>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</si>
  <si>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</si>
  <si>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</si>
  <si>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</si>
  <si>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</si>
  <si>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</si>
  <si>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</si>
  <si>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</si>
  <si>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</si>
  <si>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</si>
  <si>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</si>
  <si>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</si>
  <si>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</si>
  <si>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</si>
  <si>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</si>
  <si>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</si>
  <si>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</si>
  <si>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</si>
  <si>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</si>
  <si>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</si>
  <si>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</si>
  <si>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</si>
  <si>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</si>
  <si>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</si>
  <si>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</si>
  <si>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</si>
  <si>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</si>
  <si>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</si>
  <si>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</si>
  <si>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</si>
  <si>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</si>
  <si>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</si>
  <si>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</si>
  <si>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</si>
  <si>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</si>
  <si>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</si>
  <si>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</si>
  <si>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</si>
  <si>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</si>
  <si>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</si>
  <si>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</si>
  <si>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</si>
  <si>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</si>
  <si>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</si>
  <si>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</si>
  <si>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</si>
  <si>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</si>
  <si>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</si>
  <si>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</si>
  <si>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</si>
  <si>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</si>
  <si>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</si>
  <si>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</si>
  <si>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</si>
  <si>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</si>
  <si>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</si>
  <si>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</si>
  <si>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</si>
  <si>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</si>
  <si>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</si>
  <si>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</si>
  <si>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</si>
  <si>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</si>
  <si>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</si>
  <si>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</si>
  <si>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</si>
  <si>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</si>
  <si>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</si>
  <si>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</si>
  <si>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</si>
  <si>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</si>
  <si>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</si>
  <si>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</si>
  <si>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</si>
  <si>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</si>
  <si>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</si>
  <si>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</si>
  <si>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</si>
  <si>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</si>
  <si>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</si>
  <si>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</si>
  <si>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</si>
  <si>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</si>
  <si>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</si>
  <si>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</si>
  <si>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</si>
  <si>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</si>
  <si>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</si>
  <si>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</si>
  <si>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</si>
  <si>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</si>
  <si>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</si>
  <si>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</si>
  <si>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</si>
  <si>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</si>
  <si>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</si>
  <si>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</si>
  <si>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</si>
  <si>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</si>
  <si>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</si>
  <si>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</si>
  <si>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</si>
  <si>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</si>
  <si>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</si>
  <si>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</si>
  <si>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</si>
  <si>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</si>
  <si>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</si>
  <si>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</si>
  <si>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</si>
  <si>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</si>
  <si>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</si>
  <si>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</si>
  <si>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</si>
  <si>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</si>
  <si>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</si>
  <si>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</si>
  <si>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</si>
  <si>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</si>
  <si>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</si>
  <si>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</si>
  <si>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</si>
  <si>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</si>
  <si>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</si>
  <si>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</si>
  <si>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</si>
  <si>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</si>
  <si>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</si>
  <si>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</si>
  <si>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</si>
  <si>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</si>
  <si>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</si>
  <si>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</si>
  <si>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</si>
  <si>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</si>
  <si>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</si>
  <si>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</si>
  <si>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</si>
  <si>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</si>
  <si>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</si>
  <si>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</si>
  <si>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</si>
  <si>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</si>
  <si>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</si>
  <si>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</si>
  <si>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</si>
  <si>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</si>
  <si>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</si>
  <si>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</si>
  <si>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</si>
  <si>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</si>
  <si>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</si>
  <si>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</si>
  <si>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</si>
  <si>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</si>
  <si>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</si>
  <si>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</si>
  <si>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</si>
  <si>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</si>
  <si>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</si>
  <si>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</si>
  <si>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</si>
  <si>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</si>
  <si>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</si>
  <si>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</si>
  <si>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</si>
  <si>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</si>
  <si>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</si>
  <si>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</si>
  <si>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</si>
  <si>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</si>
  <si>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</si>
  <si>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</si>
  <si>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</si>
  <si>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</si>
  <si>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</si>
  <si>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</si>
  <si>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</si>
  <si>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</si>
  <si>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</si>
  <si>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</si>
  <si>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</si>
  <si>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</si>
  <si>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</si>
  <si>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</si>
  <si>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</si>
  <si>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</si>
  <si>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</si>
  <si>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</si>
  <si>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</si>
  <si>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</si>
  <si>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</si>
  <si>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</si>
  <si>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</si>
  <si>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</si>
  <si>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</si>
  <si>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</si>
  <si>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</si>
  <si>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</si>
  <si>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</si>
  <si>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</si>
  <si>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</si>
  <si>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</si>
  <si>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</si>
  <si>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</si>
  <si>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</si>
  <si>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</si>
  <si>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</si>
  <si>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</si>
  <si>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</si>
  <si>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</si>
  <si>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</si>
  <si>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</si>
  <si>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</si>
  <si>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</si>
  <si>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</si>
  <si>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</si>
  <si>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</si>
  <si>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</si>
  <si>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</si>
  <si>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</si>
  <si>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</si>
  <si>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</si>
  <si>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</si>
  <si>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</si>
  <si>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</si>
  <si>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</si>
  <si>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</si>
  <si>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</si>
  <si>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</si>
  <si>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</si>
  <si>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</si>
  <si>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</si>
  <si>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</si>
  <si>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</si>
  <si>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</si>
  <si>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</si>
  <si>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</si>
  <si>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</si>
  <si>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</si>
  <si>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</si>
  <si>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</si>
  <si>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</si>
  <si>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</si>
  <si>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</si>
  <si>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</si>
  <si>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</si>
  <si>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</si>
  <si>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</si>
  <si>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</si>
  <si>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</si>
  <si>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</si>
  <si>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</si>
  <si>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</si>
  <si>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</si>
  <si>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</si>
  <si>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</si>
  <si>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</si>
  <si>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</si>
  <si>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</si>
  <si>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</si>
  <si>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</si>
  <si>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</si>
  <si>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</si>
  <si>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</si>
  <si>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</si>
  <si>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</si>
  <si>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</si>
  <si>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</si>
  <si>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</si>
  <si>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</si>
  <si>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</si>
  <si>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</si>
  <si>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</si>
  <si>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</si>
  <si>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</si>
  <si>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</si>
  <si>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</si>
  <si>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</si>
  <si>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</si>
  <si>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</si>
  <si>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</si>
  <si>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</si>
  <si>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</si>
  <si>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</si>
  <si>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</si>
  <si>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</si>
  <si>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</si>
  <si>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</si>
  <si>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</si>
  <si>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</si>
  <si>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</si>
  <si>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</si>
  <si>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</si>
  <si>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</si>
  <si>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</si>
  <si>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</si>
  <si>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</si>
  <si>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</si>
  <si>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</si>
  <si>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</si>
  <si>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</si>
  <si>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</si>
  <si>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</si>
  <si>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</si>
  <si>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</si>
  <si>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</si>
  <si>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</si>
  <si>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</si>
  <si>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</si>
  <si>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</si>
  <si>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</si>
  <si>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</si>
  <si>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</si>
  <si>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</si>
  <si>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</si>
  <si>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</si>
  <si>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</si>
  <si>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</si>
  <si>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</si>
  <si>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</si>
  <si>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</si>
  <si>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</si>
  <si>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</si>
  <si>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</si>
  <si>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</si>
  <si>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</si>
  <si>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</si>
  <si>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</si>
  <si>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</si>
  <si>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</si>
  <si>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</si>
  <si>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</si>
  <si>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</si>
  <si>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</si>
  <si>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</si>
  <si>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</si>
  <si>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</si>
  <si>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</si>
  <si>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</si>
  <si>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</si>
  <si>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</si>
  <si>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</si>
  <si>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</si>
  <si>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</si>
  <si>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</si>
  <si>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</si>
  <si>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</si>
  <si>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</si>
  <si>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</si>
  <si>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</si>
  <si>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</si>
  <si>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</si>
  <si>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</si>
  <si>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</si>
  <si>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</si>
  <si>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</si>
  <si>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</si>
  <si>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</si>
  <si>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</si>
  <si>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</si>
  <si>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</si>
  <si>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</si>
  <si>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</si>
  <si>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</si>
  <si>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</si>
  <si>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</si>
  <si>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</si>
  <si>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</si>
  <si>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</si>
  <si>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</si>
  <si>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</si>
  <si>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</si>
  <si>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</si>
  <si>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</si>
  <si>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</si>
  <si>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</si>
  <si>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</si>
  <si>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</si>
  <si>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</si>
  <si>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</si>
  <si>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</si>
  <si>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</si>
  <si>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</si>
  <si>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</si>
  <si>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</si>
  <si>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</si>
  <si>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</si>
  <si>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</si>
  <si>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</si>
  <si>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</si>
  <si>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</si>
  <si>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</si>
  <si>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</si>
  <si>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</si>
  <si>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</si>
  <si>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</si>
  <si>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</si>
  <si>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</si>
  <si>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</si>
  <si>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</si>
  <si>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</si>
  <si>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</si>
  <si>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</si>
  <si>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</si>
  <si>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</si>
  <si>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</si>
  <si>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</si>
  <si>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</si>
  <si>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</si>
  <si>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</si>
  <si>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</si>
  <si>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</si>
  <si>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</si>
  <si>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</si>
  <si>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</si>
  <si>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</si>
  <si>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</si>
  <si>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</si>
  <si>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</si>
  <si>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</si>
  <si>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</si>
  <si>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</si>
  <si>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</si>
  <si>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</si>
  <si>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</si>
  <si>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</si>
  <si>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</si>
  <si>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</si>
  <si>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</si>
  <si>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</si>
  <si>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</si>
  <si>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</si>
  <si>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</si>
  <si>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</si>
  <si>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</si>
  <si>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</si>
  <si>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</si>
  <si>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</si>
  <si>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</si>
  <si>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</si>
  <si>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</si>
  <si>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</si>
  <si>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</si>
  <si>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</si>
  <si>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</si>
  <si>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</si>
  <si>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</si>
  <si>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</si>
  <si>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</si>
  <si>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</si>
  <si>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</si>
  <si>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</si>
  <si>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</si>
  <si>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</si>
  <si>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</si>
  <si>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</si>
  <si>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</si>
  <si>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</si>
  <si>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</si>
  <si>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</si>
  <si>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</si>
  <si>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</si>
  <si>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</si>
  <si>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</si>
  <si>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</si>
  <si>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</si>
  <si>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</si>
  <si>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</si>
  <si>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</si>
  <si>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</si>
  <si>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</si>
  <si>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</si>
  <si>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</si>
  <si>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</si>
  <si>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</si>
  <si>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</si>
  <si>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</si>
  <si>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</si>
  <si>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</si>
  <si>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</si>
  <si>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</si>
  <si>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</si>
  <si>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</si>
  <si>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</si>
  <si>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</si>
  <si>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</si>
  <si>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</si>
  <si>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</si>
  <si>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</si>
  <si>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</si>
  <si>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</si>
  <si>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</si>
  <si>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</si>
  <si>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</si>
  <si>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</si>
  <si>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</si>
  <si>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</si>
  <si>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</si>
  <si>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</si>
  <si>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</si>
  <si>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</si>
  <si>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</si>
  <si>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</si>
  <si>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</si>
  <si>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</si>
  <si>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</si>
  <si>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</si>
  <si>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</si>
  <si>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</si>
  <si>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</si>
  <si>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</si>
  <si>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</si>
  <si>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</si>
  <si>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</si>
  <si>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</si>
  <si>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</si>
  <si>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</si>
  <si>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</si>
  <si>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</si>
  <si>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</si>
  <si>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</si>
  <si>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</si>
  <si>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</si>
  <si>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</si>
  <si>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</si>
  <si>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</si>
  <si>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</si>
  <si>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</si>
  <si>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</si>
  <si>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</si>
  <si>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</si>
  <si>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</si>
  <si>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</si>
  <si>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</si>
  <si>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</si>
  <si>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</si>
  <si>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</si>
  <si>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</si>
  <si>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</si>
  <si>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</si>
  <si>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</si>
  <si>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</si>
  <si>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</si>
  <si>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</si>
  <si>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</si>
  <si>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</si>
  <si>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</si>
  <si>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</si>
  <si>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</si>
  <si>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</si>
  <si>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</si>
  <si>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</si>
  <si>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</si>
  <si>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</si>
  <si>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</si>
  <si>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</si>
  <si>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</si>
  <si>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</si>
  <si>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</si>
  <si>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</si>
  <si>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</si>
  <si>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</si>
  <si>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</si>
  <si>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</si>
  <si>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</si>
  <si>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</si>
  <si>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</si>
  <si>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</si>
  <si>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</si>
  <si>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</si>
  <si>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</si>
  <si>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</si>
  <si>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</si>
  <si>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</si>
  <si>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</si>
  <si>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</si>
  <si>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</si>
  <si>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</si>
  <si>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</si>
  <si>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</si>
  <si>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</si>
  <si>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</si>
  <si>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</si>
  <si>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</si>
  <si>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</si>
  <si>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</si>
  <si>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</si>
  <si>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</si>
  <si>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</si>
  <si>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</si>
  <si>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</si>
  <si>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</si>
  <si>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</si>
  <si>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</si>
  <si>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</si>
  <si>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</si>
  <si>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</si>
  <si>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</si>
  <si>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</si>
  <si>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</si>
  <si>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</si>
  <si>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</si>
  <si>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</si>
  <si>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</si>
  <si>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</si>
  <si>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</si>
  <si>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</si>
  <si>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</si>
  <si>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</si>
  <si>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</si>
  <si>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</si>
  <si>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</si>
  <si>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</si>
  <si>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</si>
  <si>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</si>
  <si>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</si>
  <si>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</si>
  <si>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</si>
  <si>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</si>
  <si>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</si>
  <si>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</si>
  <si>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</si>
  <si>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</si>
  <si>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</si>
  <si>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</si>
  <si>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</si>
  <si>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</si>
  <si>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</si>
  <si>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</si>
  <si>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</si>
  <si>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</si>
  <si>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</si>
  <si>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</si>
  <si>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</si>
  <si>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</si>
  <si>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</si>
  <si>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</si>
  <si>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</si>
  <si>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</si>
  <si>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</si>
  <si>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</si>
  <si>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</si>
  <si>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</si>
  <si>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</si>
  <si>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</si>
  <si>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</si>
  <si>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</si>
  <si>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</si>
  <si>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</si>
  <si>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</si>
  <si>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</si>
  <si>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</si>
  <si>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</si>
  <si>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</si>
  <si>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</si>
  <si>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</si>
  <si>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</si>
  <si>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</si>
  <si>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</si>
  <si>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</si>
  <si>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</si>
  <si>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</si>
  <si>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</si>
  <si>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</si>
  <si>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</si>
  <si>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</si>
  <si>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</si>
  <si>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</si>
  <si>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</si>
  <si>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</si>
  <si>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</si>
  <si>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</si>
  <si>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</si>
  <si>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</si>
  <si>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</si>
  <si>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</si>
  <si>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</si>
  <si>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</si>
  <si>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</si>
  <si>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</si>
  <si>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</si>
  <si>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</si>
  <si>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</si>
  <si>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</si>
  <si>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</si>
  <si>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</si>
  <si>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</si>
  <si>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</si>
  <si>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</si>
  <si>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</si>
  <si>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</si>
  <si>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</si>
  <si>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</si>
  <si>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</si>
  <si>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</si>
  <si>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</si>
  <si>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</si>
  <si>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</si>
  <si>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</si>
  <si>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</si>
  <si>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</si>
  <si>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</si>
  <si>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</si>
  <si>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</si>
  <si>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</si>
  <si>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</si>
  <si>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</si>
  <si>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</si>
  <si>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</si>
  <si>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</si>
  <si>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</si>
  <si>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</si>
  <si>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</si>
  <si>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</si>
  <si>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</si>
  <si>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</si>
  <si>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</si>
  <si>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</si>
  <si>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</si>
  <si>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</si>
  <si>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</si>
  <si>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</si>
  <si>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</si>
  <si>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</si>
  <si>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</si>
  <si>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</si>
  <si>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</si>
  <si>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</si>
  <si>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</si>
  <si>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</si>
  <si>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</si>
  <si>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</si>
  <si>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</si>
  <si>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</si>
  <si>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</si>
  <si>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</si>
  <si>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</si>
  <si>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</si>
  <si>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</si>
  <si>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</si>
  <si>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</si>
  <si>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</si>
  <si>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</si>
  <si>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</si>
  <si>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</si>
  <si>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</si>
  <si>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</si>
  <si>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</si>
  <si>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</si>
  <si>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</si>
  <si>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</si>
  <si>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</si>
  <si>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</si>
  <si>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</si>
  <si>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</si>
  <si>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</si>
  <si>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</si>
  <si>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</si>
  <si>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</si>
  <si>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</si>
  <si>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</si>
  <si>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</si>
  <si>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</si>
  <si>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</si>
  <si>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</si>
  <si>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</si>
  <si>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</si>
  <si>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</si>
  <si>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</si>
  <si>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</si>
  <si>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</si>
  <si>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</si>
  <si>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</si>
  <si>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</si>
  <si>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</si>
  <si>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</si>
  <si>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</si>
  <si>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</si>
  <si>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</si>
  <si>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</si>
  <si>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</si>
  <si>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</si>
  <si>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</si>
  <si>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</si>
  <si>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</si>
  <si>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</si>
  <si>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</si>
  <si>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</si>
  <si>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</si>
  <si>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</si>
  <si>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</si>
  <si>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</si>
  <si>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</si>
  <si>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</si>
  <si>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</si>
  <si>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</si>
  <si>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</si>
  <si>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</si>
  <si>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</si>
  <si>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</si>
  <si>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</si>
  <si>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</si>
  <si>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</si>
  <si>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</si>
  <si>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</si>
  <si>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</si>
  <si>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</si>
  <si>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</si>
  <si>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</si>
  <si>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</si>
  <si>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</si>
  <si>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</si>
  <si>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</si>
  <si>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</si>
  <si>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</si>
  <si>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</si>
  <si>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</si>
  <si>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</si>
  <si>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</si>
  <si>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</si>
  <si>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</si>
  <si>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</si>
  <si>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</si>
  <si>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</si>
  <si>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</si>
  <si>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</si>
  <si>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</si>
  <si>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</si>
  <si>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</si>
  <si>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</si>
  <si>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</si>
  <si>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</si>
  <si>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</si>
  <si>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</si>
  <si>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</si>
  <si>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</si>
  <si>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</si>
  <si>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</si>
  <si>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</si>
  <si>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</si>
  <si>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</si>
  <si>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</si>
  <si>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</si>
  <si>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</si>
  <si>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</si>
  <si>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</si>
  <si>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</si>
  <si>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</si>
  <si>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</si>
  <si>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</si>
  <si>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</si>
  <si>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</si>
  <si>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</si>
  <si>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</si>
  <si>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</si>
  <si>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</si>
  <si>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</si>
  <si>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</si>
  <si>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</si>
  <si>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</si>
  <si>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</si>
  <si>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</si>
  <si>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</si>
  <si>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</si>
  <si>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</si>
  <si>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</si>
  <si>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</si>
  <si>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</si>
  <si>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</si>
  <si>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</si>
  <si>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</si>
  <si>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</si>
  <si>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</si>
  <si>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</si>
  <si>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</si>
  <si>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</si>
  <si>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</si>
  <si>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</si>
  <si>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</si>
  <si>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</si>
  <si>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</si>
  <si>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</si>
  <si>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</si>
  <si>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</si>
  <si>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</si>
  <si>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</si>
  <si>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</si>
  <si>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</si>
  <si>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</si>
  <si>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</si>
  <si>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</si>
  <si>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</si>
  <si>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</si>
  <si>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</si>
  <si>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</si>
  <si>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</si>
  <si>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</si>
  <si>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</si>
  <si>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</si>
  <si>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</si>
  <si>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</si>
  <si>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</si>
  <si>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</si>
  <si>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</si>
  <si>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</si>
  <si>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</si>
  <si>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</si>
  <si>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</si>
  <si>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</si>
  <si>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</si>
  <si>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</si>
  <si>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</si>
  <si>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</si>
  <si>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</si>
  <si>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</si>
  <si>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</si>
  <si>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</si>
  <si>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</si>
  <si>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</si>
  <si>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</si>
  <si>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</si>
  <si>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</si>
  <si>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</si>
  <si>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</si>
  <si>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</si>
  <si>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</si>
  <si>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</si>
  <si>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</si>
  <si>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</si>
  <si>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</si>
  <si>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</si>
  <si>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</si>
  <si>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</si>
  <si>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</si>
  <si>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</si>
  <si>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</si>
  <si>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</si>
  <si>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</si>
  <si>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</si>
  <si>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</si>
  <si>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</si>
  <si>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</si>
  <si>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</si>
  <si>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</si>
  <si>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</si>
  <si>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</si>
  <si>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</si>
  <si>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</si>
  <si>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</si>
  <si>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</si>
  <si>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</si>
  <si>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</si>
  <si>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</si>
  <si>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</si>
  <si>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</si>
  <si>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</si>
  <si>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</si>
  <si>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</si>
  <si>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</si>
  <si>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</si>
  <si>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</si>
  <si>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</si>
  <si>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</si>
  <si>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</si>
  <si>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</si>
  <si>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</si>
  <si>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</si>
  <si>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</si>
  <si>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</si>
  <si>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</si>
  <si>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</si>
  <si>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</si>
  <si>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</si>
  <si>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</si>
  <si>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</si>
  <si>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</si>
  <si>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</si>
  <si>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</si>
  <si>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</si>
  <si>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</si>
  <si>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</si>
  <si>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</si>
  <si>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</si>
  <si>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</si>
  <si>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</si>
  <si>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</si>
  <si>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</si>
  <si>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</si>
  <si>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</si>
  <si>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</si>
  <si>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</si>
  <si>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</si>
  <si>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</si>
  <si>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</si>
  <si>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</si>
  <si>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</si>
  <si>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</si>
  <si>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</si>
  <si>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</si>
  <si>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</si>
  <si>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</si>
  <si>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</si>
  <si>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</si>
  <si>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</si>
  <si>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</si>
  <si>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</si>
  <si>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</si>
  <si>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</si>
  <si>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</si>
  <si>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</si>
  <si>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</si>
  <si>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</si>
  <si>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</si>
  <si>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</si>
  <si>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</si>
  <si>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</si>
  <si>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</si>
  <si>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</si>
  <si>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</si>
  <si>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</si>
  <si>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</si>
  <si>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</si>
  <si>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</si>
  <si>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</si>
  <si>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</si>
  <si>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</si>
  <si>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</si>
  <si>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</si>
  <si>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</si>
  <si>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</si>
  <si>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</si>
  <si>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</si>
  <si>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</si>
  <si>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</si>
  <si>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</si>
  <si>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</si>
  <si>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</si>
  <si>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</si>
  <si>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</si>
  <si>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</si>
  <si>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</si>
  <si>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</si>
  <si>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</si>
  <si>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</si>
  <si>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</si>
  <si>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</si>
  <si>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</si>
  <si>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</si>
  <si>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</si>
  <si>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</si>
  <si>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</si>
  <si>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</si>
  <si>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</si>
  <si>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</si>
  <si>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</si>
  <si>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</si>
  <si>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</si>
  <si>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</si>
  <si>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</si>
  <si>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</si>
  <si>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</si>
  <si>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</si>
  <si>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</si>
  <si>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</si>
  <si>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</si>
  <si>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</si>
  <si>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</si>
  <si>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</si>
  <si>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</si>
  <si>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</si>
  <si>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</si>
  <si>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</si>
  <si>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</si>
  <si>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</si>
  <si>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</si>
  <si>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</si>
  <si>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</si>
  <si>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</si>
  <si>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</si>
  <si>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</si>
  <si>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</si>
  <si>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</si>
  <si>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</si>
  <si>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</si>
  <si>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</si>
  <si>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</si>
  <si>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</si>
  <si>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</si>
  <si>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</si>
  <si>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</si>
  <si>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</si>
  <si>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</si>
  <si>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</si>
  <si>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</si>
  <si>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</si>
  <si>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</si>
  <si>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</si>
  <si>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</si>
  <si>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</si>
  <si>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</si>
  <si>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</si>
  <si>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</si>
  <si>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</si>
  <si>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</si>
  <si>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</si>
  <si>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</si>
  <si>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</si>
  <si>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</si>
  <si>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</si>
  <si>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</si>
  <si>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</si>
  <si>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</si>
  <si>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</si>
  <si>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</si>
  <si>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</si>
  <si>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</si>
  <si>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</si>
  <si>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</si>
  <si>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</si>
  <si>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</si>
  <si>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</si>
  <si>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</si>
  <si>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</si>
  <si>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</si>
  <si>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</si>
  <si>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</si>
  <si>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</si>
  <si>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</si>
  <si>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</si>
  <si>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</si>
  <si>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</si>
  <si>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</si>
  <si>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</si>
  <si>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</si>
  <si>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</si>
  <si>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</si>
  <si>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</si>
  <si>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</si>
  <si>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</si>
  <si>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</si>
  <si>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</si>
  <si>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</si>
  <si>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</si>
  <si>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</si>
  <si>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</si>
  <si>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</si>
  <si>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</si>
  <si>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</si>
  <si>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</si>
  <si>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</si>
  <si>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</si>
  <si>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</si>
  <si>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</si>
  <si>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</si>
  <si>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</si>
  <si>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</si>
  <si>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</si>
  <si>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</si>
  <si>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</si>
  <si>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</si>
  <si>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</si>
  <si>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</si>
  <si>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</si>
  <si>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</si>
  <si>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</si>
  <si>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</si>
  <si>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</si>
  <si>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</si>
  <si>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</si>
  <si>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</si>
  <si>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</si>
  <si>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</si>
  <si>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</si>
  <si>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</si>
  <si>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</si>
  <si>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</si>
  <si>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</si>
  <si>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</si>
  <si>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</si>
  <si>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</si>
  <si>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</si>
  <si>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</si>
  <si>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</si>
  <si>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</si>
  <si>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</si>
  <si>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</si>
  <si>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</si>
  <si>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</si>
  <si>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</si>
  <si>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</si>
  <si>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</si>
  <si>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</si>
  <si>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</si>
  <si>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</si>
  <si>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</si>
  <si>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</si>
  <si>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</si>
  <si>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</si>
  <si>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</si>
  <si>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</si>
  <si>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</si>
  <si>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</si>
  <si>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</si>
  <si>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</si>
  <si>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</si>
  <si>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</si>
  <si>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</si>
  <si>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</si>
  <si>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</si>
  <si>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</si>
  <si>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</si>
  <si>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</si>
  <si>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</si>
  <si>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</si>
  <si>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</si>
  <si>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</si>
  <si>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</si>
  <si>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</si>
  <si>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</si>
  <si>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</si>
  <si>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</si>
  <si>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</si>
  <si>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</si>
  <si>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</si>
  <si>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</si>
  <si>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</si>
  <si>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</si>
  <si>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</si>
  <si>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</si>
  <si>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</si>
  <si>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</si>
  <si>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</si>
  <si>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</si>
  <si>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</si>
  <si>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</si>
  <si>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</si>
  <si>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</si>
  <si>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</si>
  <si>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</si>
  <si>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</si>
  <si>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</si>
  <si>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</si>
  <si>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</si>
  <si>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</si>
  <si>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</si>
  <si>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</si>
  <si>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</si>
  <si>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</si>
  <si>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</si>
  <si>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</si>
  <si>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</si>
  <si>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</si>
  <si>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</si>
  <si>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</si>
  <si>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</si>
  <si>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</si>
  <si>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</si>
  <si>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</si>
  <si>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</si>
  <si>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</si>
  <si>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</si>
  <si>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</si>
  <si>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</si>
  <si>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</si>
  <si>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</si>
  <si>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</si>
  <si>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</si>
  <si>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</si>
  <si>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</si>
  <si>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</si>
  <si>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</si>
  <si>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</si>
  <si>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</si>
  <si>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</si>
  <si>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</si>
  <si>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</si>
  <si>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</si>
  <si>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</si>
  <si>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</si>
  <si>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</si>
  <si>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</si>
  <si>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</si>
  <si>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</si>
  <si>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</si>
  <si>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</si>
  <si>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</si>
  <si>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</si>
  <si>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</si>
  <si>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</si>
  <si>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</si>
  <si>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</si>
  <si>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</si>
  <si>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</si>
  <si>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</si>
  <si>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</si>
  <si>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</si>
  <si>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</si>
  <si>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</si>
  <si>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</si>
  <si>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</si>
  <si>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</si>
  <si>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</si>
  <si>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</si>
  <si>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</si>
  <si>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</si>
  <si>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</si>
  <si>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</si>
  <si>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</si>
  <si>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</si>
  <si>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</si>
  <si>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</si>
  <si>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</si>
  <si>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</si>
  <si>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</si>
  <si>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</si>
  <si>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</si>
  <si>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</si>
  <si>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</si>
  <si>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</si>
  <si>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</si>
  <si>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</si>
  <si>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</si>
  <si>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</si>
  <si>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</si>
  <si>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</si>
  <si>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</si>
  <si>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</si>
  <si>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</si>
  <si>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</si>
  <si>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</si>
  <si>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</si>
  <si>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</si>
  <si>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</si>
  <si>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</si>
  <si>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</si>
  <si>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</si>
  <si>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</si>
  <si>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</si>
  <si>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</si>
  <si>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</si>
  <si>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</si>
  <si>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</si>
  <si>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</si>
  <si>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</si>
  <si>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</si>
  <si>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</si>
  <si>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</si>
  <si>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</si>
  <si>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</si>
  <si>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</si>
  <si>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</si>
  <si>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</si>
  <si>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</si>
  <si>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</si>
  <si>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</si>
  <si>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</si>
  <si>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</si>
  <si>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</si>
  <si>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</si>
  <si>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</si>
  <si>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</si>
  <si>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</si>
  <si>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</si>
  <si>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</si>
  <si>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</si>
  <si>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</si>
  <si>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</si>
  <si>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</si>
  <si>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</si>
  <si>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</si>
  <si>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</si>
  <si>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</si>
  <si>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</si>
  <si>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</si>
  <si>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</si>
  <si>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</si>
  <si>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</si>
  <si>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</si>
  <si>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</si>
  <si>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</si>
  <si>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</si>
  <si>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</si>
  <si>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</si>
  <si>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</si>
  <si>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</si>
  <si>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</si>
  <si>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</si>
  <si>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</si>
  <si>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</si>
  <si>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</si>
  <si>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</si>
  <si>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</si>
  <si>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</si>
  <si>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</si>
  <si>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</si>
  <si>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</si>
  <si>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</si>
  <si>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</si>
  <si>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</si>
  <si>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</si>
  <si>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</si>
  <si>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</si>
  <si>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</si>
  <si>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</si>
  <si>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</si>
  <si>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</si>
  <si>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</si>
  <si>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</si>
  <si>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</si>
  <si>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</si>
  <si>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</si>
  <si>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</si>
  <si>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</si>
  <si>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</si>
  <si>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</si>
  <si>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</si>
  <si>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</si>
  <si>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</si>
  <si>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</si>
  <si>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</si>
  <si>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</si>
  <si>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</si>
  <si>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</si>
  <si>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</si>
  <si>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</si>
  <si>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</si>
  <si>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</si>
  <si>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</si>
  <si>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</si>
  <si>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</si>
  <si>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</si>
  <si>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</si>
  <si>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</si>
  <si>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</si>
  <si>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</si>
  <si>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</si>
  <si>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</si>
  <si>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</si>
  <si>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</si>
  <si>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</si>
  <si>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</si>
  <si>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</si>
  <si>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</si>
  <si>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</si>
  <si>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</si>
  <si>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</si>
  <si>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</si>
  <si>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</si>
  <si>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</si>
  <si>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</si>
  <si>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</si>
  <si>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</si>
  <si>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</si>
  <si>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</si>
  <si>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</si>
  <si>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</si>
  <si>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</si>
  <si>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</si>
  <si>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</si>
  <si>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</si>
  <si>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</si>
  <si>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</si>
  <si>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</si>
  <si>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</si>
  <si>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</si>
  <si>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</si>
  <si>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</si>
  <si>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</si>
  <si>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</si>
  <si>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</si>
  <si>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</si>
  <si>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</si>
  <si>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</si>
  <si>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</si>
  <si>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</si>
  <si>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</si>
  <si>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</si>
  <si>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</si>
  <si>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</si>
  <si>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</si>
  <si>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</si>
  <si>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</si>
  <si>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</si>
  <si>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</si>
  <si>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</si>
  <si>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</si>
  <si>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</si>
  <si>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</si>
  <si>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</si>
  <si>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</si>
  <si>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</si>
  <si>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</si>
  <si>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</si>
  <si>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</si>
  <si>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</si>
  <si>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</si>
  <si>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</si>
  <si>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</si>
  <si>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</si>
  <si>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</si>
  <si>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</si>
  <si>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</si>
  <si>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</si>
  <si>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</si>
  <si>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</si>
  <si>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</si>
  <si>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</si>
  <si>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</si>
  <si>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</si>
  <si>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</si>
  <si>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</si>
  <si>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</si>
  <si>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</si>
  <si>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</si>
  <si>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</si>
  <si>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</si>
  <si>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</si>
  <si>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</si>
  <si>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</si>
  <si>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</si>
  <si>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</si>
  <si>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</si>
  <si>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</si>
  <si>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</si>
  <si>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</si>
  <si>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</si>
  <si>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</si>
  <si>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</si>
  <si>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</si>
  <si>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</si>
  <si>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</si>
  <si>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</si>
  <si>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</si>
  <si>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</si>
  <si>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</si>
  <si>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</si>
  <si>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</si>
  <si>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</si>
  <si>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</si>
  <si>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</si>
  <si>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</si>
  <si>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</si>
  <si>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</si>
  <si>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</si>
  <si>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</si>
  <si>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</si>
  <si>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</si>
  <si>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</si>
  <si>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</si>
  <si>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</si>
  <si>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</si>
  <si>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</si>
  <si>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</si>
  <si>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</si>
  <si>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</si>
  <si>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</si>
  <si>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</si>
  <si>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</si>
  <si>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</si>
  <si>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</si>
  <si>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</si>
  <si>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</si>
  <si>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</si>
  <si>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</si>
  <si>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</si>
  <si>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</si>
  <si>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</si>
  <si>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</si>
  <si>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</si>
  <si>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</si>
  <si>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</si>
  <si>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</si>
  <si>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</si>
  <si>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</si>
  <si>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</si>
  <si>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</si>
  <si>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</si>
  <si>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</si>
  <si>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</si>
  <si>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</si>
  <si>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</si>
  <si>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</si>
  <si>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</si>
  <si>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</si>
  <si>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</si>
  <si>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</si>
  <si>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</si>
  <si>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</si>
  <si>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</si>
  <si>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</si>
  <si>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</si>
  <si>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</si>
  <si>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</si>
  <si>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</si>
  <si>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</si>
  <si>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</si>
  <si>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</si>
  <si>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</si>
  <si>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</si>
  <si>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</si>
  <si>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</si>
  <si>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</si>
  <si>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</si>
  <si>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</si>
  <si>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</si>
  <si>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</si>
  <si>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</si>
  <si>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</si>
  <si>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</si>
  <si>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</si>
  <si>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</si>
  <si>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</si>
  <si>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</si>
  <si>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</si>
  <si>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</si>
  <si>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</si>
  <si>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</si>
  <si>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</si>
  <si>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</si>
  <si>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</si>
  <si>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</si>
  <si>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</si>
  <si>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</si>
  <si>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</si>
  <si>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</si>
  <si>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</si>
  <si>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</si>
  <si>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</si>
  <si>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</si>
  <si>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</si>
  <si>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</si>
  <si>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</si>
  <si>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</si>
  <si>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</si>
  <si>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</si>
  <si>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</si>
  <si>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</si>
  <si>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</si>
  <si>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</si>
  <si>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</si>
  <si>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</si>
  <si>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</si>
  <si>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</si>
  <si>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</si>
  <si>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</si>
  <si>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</si>
  <si>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</si>
  <si>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</si>
  <si>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</si>
  <si>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</si>
  <si>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</si>
  <si>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</si>
  <si>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</si>
  <si>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</si>
  <si>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</si>
  <si>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</si>
  <si>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</si>
  <si>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</si>
  <si>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</si>
  <si>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</si>
  <si>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</si>
  <si>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</si>
  <si>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</si>
  <si>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</si>
  <si>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</si>
  <si>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</si>
  <si>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</si>
  <si>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</si>
  <si>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</si>
  <si>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</si>
  <si>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</si>
  <si>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</si>
  <si>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</si>
  <si>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</si>
  <si>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</si>
  <si>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</si>
  <si>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</si>
  <si>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</si>
  <si>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</si>
  <si>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</si>
  <si>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</si>
  <si>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</si>
  <si>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</si>
  <si>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</si>
  <si>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</si>
  <si>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</si>
  <si>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</si>
  <si>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</si>
  <si>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</si>
  <si>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</si>
  <si>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</si>
  <si>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</si>
  <si>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</si>
  <si>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</si>
  <si>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</si>
  <si>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</si>
  <si>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</si>
  <si>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</si>
  <si>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</si>
  <si>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</si>
  <si>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</si>
  <si>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</si>
  <si>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</si>
  <si>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</si>
  <si>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</si>
  <si>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</si>
  <si>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</si>
  <si>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</si>
  <si>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</si>
  <si>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</si>
  <si>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</si>
  <si>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</si>
  <si>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</si>
  <si>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</si>
  <si>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</si>
  <si>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</si>
  <si>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</si>
  <si>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</si>
  <si>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</si>
  <si>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</si>
  <si>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</si>
  <si>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</si>
  <si>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</si>
  <si>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</si>
  <si>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</si>
  <si>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</si>
  <si>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</si>
  <si>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</si>
  <si>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</si>
  <si>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</si>
  <si>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</si>
  <si>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</si>
  <si>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</si>
  <si>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</si>
  <si>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</si>
  <si>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</si>
  <si>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</si>
  <si>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</si>
  <si>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</si>
  <si>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</si>
  <si>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</si>
  <si>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</si>
  <si>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</si>
  <si>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</si>
  <si>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</si>
  <si>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</si>
  <si>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</si>
  <si>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</si>
  <si>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</si>
  <si>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</si>
  <si>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</si>
  <si>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</si>
  <si>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</si>
  <si>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</si>
  <si>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</si>
  <si>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</si>
  <si>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</si>
  <si>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</si>
  <si>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</si>
  <si>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</si>
  <si>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</si>
  <si>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</si>
  <si>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</si>
  <si>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</si>
  <si>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</si>
  <si>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</si>
  <si>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</si>
  <si>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</si>
  <si>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</si>
  <si>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</si>
  <si>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</si>
  <si>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</si>
  <si>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</si>
  <si>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</si>
  <si>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</si>
  <si>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</si>
  <si>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</si>
  <si>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</si>
  <si>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</si>
  <si>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</si>
  <si>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</si>
  <si>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</si>
  <si>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</si>
  <si>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</si>
  <si>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</si>
  <si>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</si>
  <si>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</si>
  <si>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</si>
  <si>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</si>
  <si>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</si>
  <si>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</si>
  <si>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</si>
  <si>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</si>
  <si>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</si>
  <si>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</si>
  <si>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</si>
  <si>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</si>
  <si>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</si>
  <si>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</si>
  <si>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</si>
  <si>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</si>
  <si>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</si>
  <si>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</si>
  <si>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</si>
  <si>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</si>
  <si>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</si>
  <si>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</si>
  <si>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</si>
  <si>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</si>
  <si>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</si>
  <si>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</si>
  <si>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</si>
  <si>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</si>
  <si>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</si>
  <si>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</si>
  <si>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</si>
  <si>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</si>
  <si>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</si>
  <si>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</si>
  <si>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</si>
  <si>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</si>
  <si>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</si>
  <si>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</si>
  <si>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</si>
  <si>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</si>
  <si>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</si>
  <si>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</si>
  <si>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</si>
  <si>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</si>
  <si>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</si>
  <si>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</si>
  <si>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</si>
  <si>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</si>
  <si>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</si>
  <si>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</si>
  <si>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</si>
  <si>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</si>
  <si>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</si>
  <si>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</si>
  <si>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</si>
  <si>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</si>
  <si>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</si>
  <si>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</si>
  <si>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</si>
  <si>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</si>
  <si>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</si>
  <si>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</si>
  <si>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</si>
  <si>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</si>
  <si>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</si>
  <si>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</si>
  <si>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</si>
  <si>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</si>
  <si>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</si>
  <si>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</si>
  <si>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</si>
  <si>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</si>
  <si>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</si>
  <si>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</si>
  <si>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</si>
  <si>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</si>
  <si>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</si>
  <si>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</si>
  <si>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</si>
  <si>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</si>
  <si>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</si>
  <si>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</si>
  <si>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</si>
  <si>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</si>
  <si>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</si>
  <si>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</si>
  <si>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</si>
  <si>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</si>
  <si>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</si>
  <si>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</si>
  <si>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</si>
  <si>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</si>
  <si>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</si>
  <si>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</si>
  <si>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</si>
  <si>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</si>
  <si>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</si>
  <si>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</si>
  <si>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</si>
  <si>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</si>
  <si>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</si>
  <si>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</si>
  <si>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</si>
  <si>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</si>
  <si>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</si>
  <si>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</si>
  <si>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</si>
  <si>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</si>
  <si>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</si>
  <si>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</si>
  <si>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</si>
  <si>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</si>
  <si>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</si>
  <si>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</si>
  <si>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</si>
  <si>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</si>
  <si>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</si>
  <si>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</si>
  <si>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</si>
  <si>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</si>
  <si>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</si>
  <si>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</si>
  <si>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</si>
  <si>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</si>
  <si>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</si>
  <si>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</si>
  <si>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</si>
  <si>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</si>
  <si>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</si>
  <si>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</si>
  <si>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</si>
  <si>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</si>
  <si>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</si>
  <si>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</si>
  <si>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</si>
  <si>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</si>
  <si>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</si>
  <si>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</si>
  <si>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</si>
  <si>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</si>
  <si>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</si>
  <si>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</si>
  <si>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</si>
  <si>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</si>
  <si>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</si>
  <si>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</si>
  <si>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</si>
  <si>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</si>
  <si>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</si>
  <si>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</si>
  <si>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</si>
  <si>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</si>
  <si>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</si>
  <si>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</si>
  <si>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</si>
  <si>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</si>
  <si>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</si>
  <si>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</si>
  <si>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</si>
  <si>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</si>
  <si>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</si>
  <si>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</si>
  <si>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</si>
  <si>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</si>
  <si>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</si>
  <si>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</si>
  <si>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</si>
  <si>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</si>
  <si>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</si>
  <si>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</si>
  <si>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</si>
  <si>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</si>
  <si>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</si>
  <si>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</si>
  <si>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</si>
  <si>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</si>
  <si>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</si>
  <si>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</si>
  <si>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</si>
  <si>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</si>
  <si>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</si>
  <si>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</si>
  <si>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</si>
  <si>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</si>
  <si>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</si>
  <si>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</si>
  <si>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</si>
  <si>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</si>
  <si>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</si>
  <si>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</si>
  <si>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</si>
  <si>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</si>
  <si>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</si>
  <si>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</si>
  <si>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</si>
  <si>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</si>
  <si>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</si>
  <si>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</si>
  <si>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</si>
  <si>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</si>
  <si>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</si>
  <si>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</si>
  <si>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</si>
  <si>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</si>
  <si>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</si>
  <si>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</si>
  <si>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</si>
  <si>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</si>
  <si>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</si>
  <si>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</si>
  <si>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</si>
  <si>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</si>
  <si>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</si>
  <si>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</si>
  <si>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</si>
  <si>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</si>
  <si>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</si>
  <si>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</si>
  <si>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</si>
  <si>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</si>
  <si>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</si>
  <si>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</si>
  <si>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</si>
  <si>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</si>
  <si>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</si>
  <si>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</si>
  <si>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</si>
  <si>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</si>
  <si>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</si>
  <si>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</si>
  <si>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</si>
  <si>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</si>
  <si>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</si>
  <si>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</si>
  <si>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</si>
  <si>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</si>
  <si>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</si>
  <si>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</si>
  <si>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</si>
  <si>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</si>
  <si>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</si>
  <si>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</si>
  <si>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</si>
  <si>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</si>
  <si>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</si>
  <si>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</si>
  <si>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</si>
  <si>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</si>
  <si>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</si>
  <si>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</si>
  <si>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</si>
  <si>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</si>
  <si>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</si>
  <si>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</si>
  <si>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</si>
  <si>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</si>
  <si>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</si>
  <si>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</si>
  <si>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</si>
  <si>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</si>
  <si>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</si>
  <si>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</si>
  <si>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</si>
  <si>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</si>
  <si>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</si>
  <si>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</si>
  <si>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</si>
  <si>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</si>
  <si>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</si>
  <si>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</si>
  <si>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</si>
  <si>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</si>
  <si>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</si>
  <si>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</si>
  <si>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</si>
  <si>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</si>
  <si>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</si>
  <si>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</si>
  <si>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</si>
  <si>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</si>
  <si>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</si>
  <si>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</si>
  <si>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</si>
  <si>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</si>
  <si>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</si>
  <si>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</si>
  <si>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</si>
  <si>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</si>
  <si>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</si>
  <si>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</si>
  <si>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</si>
  <si>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</si>
  <si>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</si>
  <si>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</si>
  <si>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</si>
  <si>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</si>
  <si>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</si>
  <si>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</si>
  <si>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</si>
  <si>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</si>
  <si>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</si>
  <si>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</si>
  <si>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</si>
  <si>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</si>
  <si>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</si>
  <si>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</si>
  <si>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</si>
  <si>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</si>
  <si>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</si>
  <si>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</si>
  <si>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</si>
  <si>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</si>
  <si>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</si>
  <si>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</si>
  <si>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</si>
  <si>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</si>
  <si>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</si>
  <si>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</si>
  <si>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</si>
  <si>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</si>
  <si>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</si>
  <si>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</si>
  <si>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</si>
  <si>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</si>
  <si>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</si>
  <si>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</si>
  <si>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</si>
  <si>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</si>
  <si>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</si>
  <si>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</si>
  <si>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</si>
  <si>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</si>
  <si>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</si>
  <si>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</si>
  <si>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</si>
  <si>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</si>
  <si>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</si>
  <si>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</si>
  <si>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</si>
  <si>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</si>
  <si>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</si>
  <si>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</si>
  <si>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</si>
  <si>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</si>
  <si>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</si>
  <si>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</si>
  <si>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</si>
  <si>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</si>
  <si>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</si>
  <si>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</si>
  <si>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</si>
  <si>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</si>
  <si>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</si>
  <si>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</si>
  <si>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</si>
  <si>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</si>
  <si>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</si>
  <si>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</si>
  <si>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</si>
  <si>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</si>
  <si>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</si>
  <si>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</si>
  <si>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</si>
  <si>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</si>
  <si>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</si>
  <si>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</si>
  <si>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</si>
  <si>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</si>
  <si>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</si>
  <si>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</si>
  <si>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</si>
  <si>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</si>
  <si>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</si>
  <si>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</si>
  <si>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</si>
  <si>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</si>
  <si>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</si>
  <si>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</si>
  <si>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</si>
  <si>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</si>
  <si>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</si>
  <si>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</si>
  <si>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</si>
  <si>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</si>
  <si>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</si>
  <si>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</si>
  <si>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</si>
  <si>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</si>
  <si>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</si>
  <si>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</si>
  <si>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</si>
  <si>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</si>
  <si>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</si>
  <si>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</si>
  <si>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</si>
  <si>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</si>
  <si>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</si>
  <si>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</si>
  <si>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</si>
  <si>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</si>
  <si>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</si>
  <si>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</si>
  <si>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</si>
  <si>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</si>
  <si>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</si>
  <si>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</si>
  <si>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</si>
  <si>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</si>
  <si>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</si>
  <si>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</si>
  <si>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</si>
  <si>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</si>
  <si>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</si>
  <si>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</si>
  <si>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</si>
  <si>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</si>
  <si>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</si>
  <si>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</si>
  <si>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</si>
  <si>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</si>
  <si>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</si>
  <si>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</si>
  <si>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</si>
  <si>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</si>
  <si>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</si>
  <si>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</si>
  <si>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</si>
  <si>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</si>
  <si>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</si>
  <si>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</si>
  <si>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</si>
  <si>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</si>
  <si>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</si>
  <si>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</si>
  <si>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</si>
  <si>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</si>
  <si>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</si>
  <si>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</si>
  <si>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</si>
  <si>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</si>
  <si>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</si>
  <si>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</si>
  <si>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</si>
  <si>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</si>
  <si>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</si>
  <si>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</si>
  <si>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</si>
  <si>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</si>
  <si>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</si>
  <si>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</si>
  <si>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</si>
  <si>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</si>
  <si>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</si>
  <si>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</si>
  <si>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</si>
  <si>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</si>
  <si>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</si>
  <si>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</si>
  <si>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</si>
  <si>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</si>
  <si>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</si>
  <si>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</si>
  <si>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</si>
  <si>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</si>
  <si>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</si>
  <si>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</si>
  <si>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</si>
  <si>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</si>
  <si>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</si>
  <si>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</si>
  <si>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</si>
  <si>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</si>
  <si>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</si>
  <si>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</si>
  <si>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</si>
  <si>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</si>
  <si>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</si>
  <si>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</si>
  <si>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</si>
  <si>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</si>
  <si>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</si>
  <si>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</si>
  <si>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</si>
  <si>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</si>
  <si>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</si>
  <si>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</si>
  <si>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</si>
  <si>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</si>
  <si>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</si>
  <si>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</si>
  <si>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</si>
  <si>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</si>
  <si>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</si>
  <si>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</si>
  <si>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</si>
  <si>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</si>
  <si>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</si>
  <si>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</si>
  <si>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</si>
  <si>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</si>
  <si>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</si>
  <si>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</si>
  <si>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</si>
  <si>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</si>
  <si>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</si>
  <si>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</si>
  <si>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</si>
  <si>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</si>
  <si>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</si>
  <si>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</si>
  <si>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</si>
  <si>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</si>
  <si>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</si>
  <si>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</si>
  <si>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</si>
  <si>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</si>
  <si>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</si>
  <si>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</si>
  <si>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</si>
  <si>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</si>
  <si>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</si>
  <si>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</si>
  <si>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</si>
  <si>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</si>
  <si>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</si>
  <si>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</si>
  <si>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</si>
  <si>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</si>
  <si>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</si>
  <si>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</si>
  <si>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</si>
  <si>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</si>
  <si>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</si>
  <si>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</si>
  <si>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</si>
  <si>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</si>
  <si>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</si>
  <si>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</si>
  <si>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</si>
  <si>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</si>
  <si>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</si>
  <si>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</si>
  <si>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</si>
  <si>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</si>
  <si>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</si>
  <si>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</si>
  <si>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</si>
  <si>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</si>
  <si>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</si>
  <si>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</si>
  <si>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</si>
  <si>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</si>
  <si>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</si>
  <si>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</si>
  <si>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</si>
  <si>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</si>
  <si>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</si>
  <si>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</si>
  <si>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</si>
  <si>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</si>
  <si>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</si>
  <si>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</si>
  <si>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</si>
  <si>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</si>
  <si>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</si>
  <si>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</si>
  <si>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</si>
  <si>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</si>
  <si>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</si>
  <si>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</si>
  <si>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</si>
  <si>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</si>
  <si>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</si>
  <si>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</si>
  <si>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</si>
  <si>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</si>
  <si>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</si>
  <si>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</si>
  <si>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</si>
  <si>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</si>
  <si>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</si>
  <si>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</si>
  <si>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</si>
  <si>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</si>
  <si>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</si>
  <si>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</si>
  <si>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</si>
  <si>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</si>
  <si>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</si>
  <si>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</si>
  <si>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</si>
  <si>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</si>
  <si>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</si>
  <si>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</si>
  <si>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</si>
  <si>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</si>
  <si>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</si>
  <si>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</si>
  <si>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</si>
  <si>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</si>
  <si>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</si>
  <si>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</si>
  <si>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</si>
  <si>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</si>
  <si>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</si>
  <si>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</si>
  <si>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</si>
  <si>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</si>
  <si>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</si>
  <si>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</si>
  <si>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</si>
  <si>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</si>
  <si>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</si>
  <si>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</si>
  <si>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</si>
  <si>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</si>
  <si>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</si>
  <si>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</si>
  <si>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</si>
  <si>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</si>
  <si>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</si>
  <si>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</si>
  <si>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</si>
  <si>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</si>
  <si>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</si>
  <si>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</si>
  <si>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</si>
  <si>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</si>
  <si>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</si>
  <si>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</si>
  <si>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</si>
  <si>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</si>
  <si>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</si>
  <si>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</si>
  <si>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</si>
  <si>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</si>
  <si>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</si>
  <si>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</si>
  <si>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</si>
  <si>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</si>
  <si>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</si>
  <si>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</si>
  <si>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</si>
  <si>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</si>
  <si>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</si>
  <si>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</si>
  <si>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</si>
  <si>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</si>
  <si>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</si>
  <si>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</si>
  <si>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</si>
  <si>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</si>
  <si>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</si>
  <si>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</si>
  <si>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</si>
  <si>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</si>
  <si>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</si>
  <si>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</si>
  <si>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</si>
  <si>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</si>
  <si>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</si>
  <si>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</si>
  <si>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</si>
  <si>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</si>
  <si>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</si>
  <si>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</si>
  <si>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</si>
  <si>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</si>
  <si>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</si>
  <si>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</si>
  <si>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</si>
  <si>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</si>
  <si>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</si>
  <si>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</si>
  <si>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</si>
  <si>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</si>
  <si>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</si>
  <si>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</si>
  <si>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</si>
  <si>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</si>
  <si>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</si>
  <si>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</si>
  <si>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</si>
  <si>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</si>
  <si>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</si>
  <si>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</si>
  <si>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</si>
  <si>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</si>
  <si>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</si>
  <si>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</si>
  <si>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</si>
  <si>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</si>
  <si>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</si>
  <si>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</si>
  <si>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</si>
  <si>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</si>
  <si>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</si>
  <si>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</si>
  <si>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</si>
  <si>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</si>
  <si>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</si>
  <si>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</si>
  <si>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</si>
  <si>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</si>
  <si>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</si>
  <si>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</si>
  <si>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</si>
  <si>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</si>
  <si>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</si>
  <si>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</si>
  <si>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</si>
  <si>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</si>
  <si>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</si>
  <si>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</si>
  <si>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</si>
  <si>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</si>
  <si>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</si>
  <si>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</si>
  <si>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</si>
  <si>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</si>
  <si>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</si>
  <si>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</si>
  <si>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</si>
  <si>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</si>
  <si>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</si>
  <si>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</si>
  <si>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</si>
  <si>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</si>
  <si>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</si>
  <si>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</si>
  <si>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</si>
  <si>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</si>
  <si>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</si>
  <si>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</si>
  <si>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</si>
  <si>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</si>
  <si>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</si>
  <si>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</si>
  <si>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</si>
  <si>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</si>
  <si>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</si>
  <si>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</si>
  <si>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</si>
  <si>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</si>
  <si>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</si>
  <si>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</si>
  <si>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</si>
  <si>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</si>
  <si>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</si>
  <si>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</si>
  <si>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</si>
  <si>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</si>
  <si>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</si>
  <si>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</si>
  <si>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</si>
  <si>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</si>
  <si>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</si>
  <si>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</si>
  <si>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</si>
  <si>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</si>
  <si>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</si>
  <si>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</si>
  <si>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</si>
  <si>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</si>
  <si>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</si>
  <si>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</si>
  <si>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</si>
  <si>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</si>
  <si>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</si>
  <si>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</si>
  <si>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</si>
  <si>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</si>
  <si>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</si>
  <si>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</si>
  <si>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</si>
  <si>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</si>
  <si>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</si>
  <si>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</si>
  <si>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</si>
  <si>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</si>
  <si>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</si>
  <si>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</si>
  <si>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</si>
  <si>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</si>
  <si>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</si>
  <si>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</si>
  <si>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</si>
  <si>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</si>
  <si>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</si>
  <si>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</si>
  <si>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</si>
  <si>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</si>
  <si>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</si>
  <si>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</si>
  <si>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</si>
  <si>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</si>
  <si>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</si>
  <si>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</si>
  <si>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</si>
  <si>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</si>
  <si>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</si>
  <si>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</si>
  <si>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</si>
  <si>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</si>
  <si>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</si>
  <si>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</si>
  <si>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</si>
  <si>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</si>
  <si>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</si>
  <si>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</si>
  <si>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</si>
  <si>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</si>
  <si>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</si>
  <si>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</si>
  <si>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</si>
  <si>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</si>
  <si>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</si>
  <si>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</si>
  <si>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</si>
  <si>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</si>
  <si>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</si>
  <si>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</si>
  <si>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</si>
  <si>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</si>
  <si>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</si>
  <si>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</si>
  <si>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</si>
  <si>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</si>
  <si>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</si>
  <si>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</si>
  <si>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</si>
  <si>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</si>
  <si>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</si>
  <si>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</si>
  <si>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</si>
  <si>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</si>
  <si>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</si>
  <si>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</si>
  <si>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</si>
  <si>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</si>
  <si>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</si>
  <si>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</si>
  <si>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</si>
  <si>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</si>
  <si>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</si>
  <si>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</si>
  <si>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</si>
  <si>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</si>
  <si>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</si>
  <si>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</si>
  <si>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</si>
  <si>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</si>
  <si>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</si>
  <si>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</si>
  <si>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</si>
  <si>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</si>
  <si>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</si>
  <si>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</si>
  <si>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</si>
  <si>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</si>
  <si>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</si>
  <si>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</si>
  <si>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</si>
  <si>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</si>
  <si>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</si>
  <si>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</si>
  <si>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</si>
  <si>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</si>
  <si>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</si>
  <si>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</si>
  <si>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</si>
  <si>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</si>
  <si>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</si>
  <si>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</si>
  <si>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</si>
  <si>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</si>
  <si>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</si>
  <si>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</si>
  <si>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</si>
  <si>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</si>
  <si>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</si>
  <si>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</si>
  <si>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</si>
  <si>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</si>
  <si>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</si>
  <si>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</si>
  <si>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</si>
  <si>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</si>
  <si>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</si>
  <si>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</si>
  <si>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</si>
  <si>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</si>
  <si>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</si>
  <si>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</si>
  <si>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</si>
  <si>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</si>
  <si>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</si>
  <si>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</si>
  <si>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</si>
  <si>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</si>
  <si>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</si>
  <si>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</si>
  <si>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</si>
  <si>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</si>
  <si>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</si>
  <si>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</si>
  <si>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</si>
  <si>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</si>
  <si>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</si>
  <si>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</si>
  <si>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</si>
  <si>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</si>
  <si>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</si>
  <si>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</si>
  <si>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</si>
  <si>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</si>
  <si>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</si>
  <si>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</si>
  <si>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</si>
  <si>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</si>
  <si>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</si>
  <si>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</si>
  <si>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</si>
  <si>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</si>
  <si>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</si>
  <si>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</si>
  <si>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</si>
  <si>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</si>
  <si>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</si>
  <si>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</si>
  <si>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</si>
  <si>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</si>
  <si>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</si>
  <si>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</si>
  <si>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</si>
  <si>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</si>
  <si>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</si>
  <si>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</si>
  <si>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</si>
  <si>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</si>
  <si>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</si>
  <si>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</si>
  <si>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</si>
  <si>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</si>
  <si>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</si>
  <si>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</si>
  <si>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</si>
  <si>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</si>
  <si>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</si>
  <si>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</si>
  <si>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</si>
  <si>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</si>
  <si>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</si>
  <si>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</si>
  <si>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</si>
  <si>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</si>
  <si>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</si>
  <si>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</si>
  <si>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</si>
  <si>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</si>
  <si>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</si>
  <si>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</si>
  <si>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</si>
  <si>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</si>
  <si>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</si>
  <si>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</si>
  <si>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</si>
  <si>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</si>
  <si>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</si>
  <si>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</si>
  <si>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</si>
  <si>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</si>
  <si>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</si>
  <si>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</si>
  <si>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</si>
  <si>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</si>
  <si>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</si>
  <si>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</si>
  <si>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</si>
  <si>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</si>
  <si>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</si>
  <si>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</si>
  <si>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</si>
  <si>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</si>
  <si>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</si>
  <si>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</si>
  <si>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</si>
  <si>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</si>
  <si>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</si>
  <si>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</si>
  <si>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</si>
  <si>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</si>
  <si>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</si>
  <si>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</si>
  <si>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</si>
  <si>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</si>
  <si>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</si>
  <si>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</si>
  <si>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</si>
  <si>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</si>
  <si>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</si>
  <si>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</si>
  <si>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</si>
  <si>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</si>
  <si>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</si>
  <si>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</si>
  <si>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</si>
  <si>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</si>
  <si>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</si>
  <si>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</si>
  <si>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</si>
  <si>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</si>
  <si>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</si>
  <si>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</si>
  <si>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</si>
  <si>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</si>
  <si>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</si>
  <si>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</si>
  <si>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</si>
  <si>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</si>
  <si>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</si>
  <si>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</si>
  <si>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</si>
  <si>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</si>
  <si>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</si>
  <si>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</si>
  <si>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</si>
  <si>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</si>
  <si>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</si>
  <si>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</si>
  <si>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</si>
  <si>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</si>
  <si>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</si>
  <si>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</si>
  <si>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</si>
  <si>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</si>
  <si>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</si>
  <si>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</si>
  <si>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</si>
  <si>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</si>
  <si>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</si>
  <si>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</si>
  <si>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</si>
  <si>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</si>
  <si>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</si>
  <si>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</si>
  <si>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</si>
  <si>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</si>
  <si>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</si>
  <si>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</si>
  <si>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</si>
  <si>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</si>
  <si>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</si>
  <si>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</si>
  <si>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</si>
  <si>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</si>
  <si>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</si>
  <si>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</si>
  <si>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</si>
  <si>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</si>
  <si>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</si>
  <si>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</si>
  <si>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</si>
  <si>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</si>
  <si>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</si>
  <si>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</si>
  <si>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</si>
  <si>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</si>
  <si>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</si>
  <si>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</si>
  <si>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</si>
  <si>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</si>
  <si>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</si>
  <si>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</si>
  <si>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</si>
  <si>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</si>
  <si>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</si>
  <si>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</si>
  <si>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</si>
  <si>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</si>
  <si>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</si>
  <si>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</si>
  <si>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</si>
  <si>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</si>
  <si>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</si>
  <si>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</si>
  <si>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</si>
  <si>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</si>
  <si>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</si>
  <si>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</si>
  <si>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</si>
  <si>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</si>
  <si>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</si>
  <si>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</si>
  <si>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</si>
  <si>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</si>
  <si>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</si>
  <si>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</si>
  <si>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</si>
  <si>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</si>
  <si>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</si>
  <si>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</si>
  <si>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</si>
  <si>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</si>
  <si>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</si>
  <si>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</si>
  <si>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</si>
  <si>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</si>
  <si>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</si>
  <si>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</si>
  <si>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</si>
  <si>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</si>
  <si>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</si>
  <si>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</si>
  <si>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</si>
  <si>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</si>
  <si>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</si>
  <si>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</si>
  <si>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</si>
  <si>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</si>
  <si>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</si>
  <si>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</si>
  <si>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</si>
  <si>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</si>
  <si>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</si>
  <si>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</si>
  <si>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</si>
  <si>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</si>
  <si>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</si>
  <si>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</si>
  <si>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</si>
  <si>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</si>
  <si>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</si>
  <si>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</si>
  <si>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</si>
  <si>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</si>
  <si>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</si>
  <si>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</si>
  <si>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</si>
  <si>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</si>
  <si>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</si>
  <si>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</si>
  <si>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</si>
  <si>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</si>
  <si>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</si>
  <si>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</si>
  <si>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</si>
  <si>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</si>
  <si>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</si>
  <si>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</si>
  <si>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</si>
  <si>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</si>
  <si>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</si>
  <si>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</si>
  <si>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</si>
  <si>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</si>
  <si>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</si>
  <si>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</si>
  <si>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</si>
  <si>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</si>
  <si>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</si>
  <si>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</si>
  <si>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</si>
  <si>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</si>
  <si>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</si>
  <si>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</si>
  <si>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</si>
  <si>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</si>
  <si>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</si>
  <si>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</si>
  <si>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</si>
  <si>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</si>
  <si>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</si>
  <si>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</si>
  <si>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</si>
  <si>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</si>
  <si>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</si>
  <si>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</si>
  <si>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</si>
  <si>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</si>
  <si>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</si>
  <si>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</si>
  <si>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</si>
  <si>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</si>
  <si>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</si>
  <si>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</si>
  <si>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</si>
  <si>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</si>
  <si>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</si>
  <si>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</si>
  <si>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</si>
  <si>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</si>
  <si>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</si>
  <si>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</si>
  <si>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</si>
  <si>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</si>
  <si>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</si>
  <si>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</si>
  <si>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</si>
  <si>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</si>
  <si>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</si>
  <si>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</si>
  <si>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</si>
  <si>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</si>
  <si>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</si>
  <si>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</si>
  <si>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</si>
  <si>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</si>
  <si>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</si>
  <si>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</si>
  <si>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</si>
  <si>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</si>
  <si>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</si>
  <si>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</si>
  <si>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</si>
  <si>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</si>
  <si>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</si>
  <si>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</si>
  <si>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</si>
  <si>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</si>
  <si>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</si>
  <si>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</si>
  <si>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</si>
  <si>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</si>
  <si>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</si>
  <si>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</si>
  <si>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</si>
  <si>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</si>
  <si>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</si>
  <si>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</si>
  <si>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</si>
  <si>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</si>
  <si>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</si>
  <si>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</si>
  <si>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</si>
  <si>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</si>
  <si>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</si>
  <si>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</si>
  <si>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</si>
  <si>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</si>
  <si>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</si>
  <si>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</si>
  <si>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</si>
  <si>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</si>
  <si>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</si>
  <si>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</si>
  <si>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</si>
  <si>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</si>
  <si>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</si>
  <si>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</si>
  <si>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</si>
  <si>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</si>
  <si>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</si>
  <si>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</si>
  <si>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</si>
  <si>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</si>
  <si>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</si>
  <si>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</si>
  <si>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</si>
  <si>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</si>
  <si>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</si>
  <si>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</si>
  <si>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</si>
  <si>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</si>
  <si>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</si>
  <si>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</si>
  <si>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</si>
  <si>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</si>
  <si>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</si>
  <si>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</si>
  <si>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</si>
  <si>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</si>
  <si>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</si>
  <si>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</si>
  <si>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</si>
  <si>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</si>
  <si>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</si>
  <si>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</si>
  <si>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</si>
  <si>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</si>
  <si>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</si>
  <si>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</si>
  <si>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</si>
  <si>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</si>
  <si>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</si>
  <si>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</si>
  <si>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</si>
  <si>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</si>
  <si>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</si>
  <si>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</si>
  <si>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</si>
  <si>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</si>
  <si>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</si>
  <si>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</si>
  <si>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</si>
  <si>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</si>
  <si>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</si>
  <si>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</si>
  <si>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</si>
  <si>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</si>
  <si>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</si>
  <si>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</si>
  <si>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</si>
  <si>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</si>
  <si>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</si>
  <si>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</si>
  <si>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</si>
  <si>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</si>
  <si>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</si>
  <si>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</si>
  <si>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</si>
  <si>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</si>
  <si>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</si>
  <si>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</si>
  <si>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</si>
  <si>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</si>
  <si>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</si>
  <si>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</si>
  <si>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</si>
  <si>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</si>
  <si>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</si>
  <si>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</si>
  <si>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</si>
  <si>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</si>
  <si>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</si>
  <si>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</si>
  <si>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</si>
  <si>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</si>
  <si>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</si>
  <si>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</si>
  <si>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</si>
  <si>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</si>
  <si>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</si>
  <si>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</si>
  <si>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</si>
  <si>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</si>
  <si>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</si>
  <si>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</si>
  <si>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</si>
  <si>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</si>
  <si>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</si>
  <si>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</si>
  <si>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</si>
  <si>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</si>
  <si>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</si>
  <si>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</si>
  <si>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</si>
  <si>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</si>
  <si>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</si>
  <si>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</si>
  <si>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</si>
  <si>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</si>
  <si>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</si>
  <si>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</si>
  <si>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</si>
  <si>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</si>
  <si>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</si>
  <si>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</si>
  <si>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</si>
  <si>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</si>
  <si>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</si>
  <si>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</si>
  <si>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</si>
  <si>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</si>
  <si>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</si>
  <si>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</si>
  <si>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</si>
  <si>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</si>
  <si>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</si>
  <si>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</si>
  <si>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</si>
  <si>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</si>
  <si>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</si>
  <si>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</si>
  <si>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</si>
  <si>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</si>
  <si>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</si>
  <si>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</si>
  <si>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</si>
  <si>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</si>
  <si>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</si>
  <si>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</si>
  <si>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</si>
  <si>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</si>
  <si>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</si>
  <si>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</si>
  <si>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</si>
  <si>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</si>
  <si>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</si>
  <si>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</si>
  <si>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</si>
  <si>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</si>
  <si>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</si>
  <si>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</si>
  <si>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</si>
  <si>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</si>
  <si>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</si>
  <si>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</si>
  <si>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</si>
  <si>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</si>
  <si>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</si>
  <si>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</si>
  <si>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</si>
  <si>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</si>
  <si>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</si>
  <si>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</si>
  <si>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</si>
  <si>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</si>
  <si>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</si>
  <si>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</si>
  <si>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</si>
  <si>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</si>
  <si>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</si>
  <si>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</si>
  <si>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</si>
  <si>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</si>
  <si>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</si>
  <si>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</si>
  <si>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</si>
  <si>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</si>
  <si>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</si>
  <si>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</si>
  <si>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</si>
  <si>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</si>
  <si>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</si>
  <si>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</si>
  <si>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</si>
  <si>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</si>
  <si>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</si>
  <si>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</si>
  <si>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</si>
  <si>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</si>
  <si>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</si>
  <si>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</si>
  <si>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</si>
  <si>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</si>
  <si>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</si>
  <si>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</si>
  <si>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</si>
  <si>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</si>
  <si>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</si>
  <si>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</si>
  <si>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</si>
  <si>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</si>
  <si>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</si>
  <si>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</si>
  <si>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</si>
  <si>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</si>
  <si>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</si>
  <si>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</si>
  <si>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</si>
  <si>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</si>
  <si>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</si>
  <si>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</si>
  <si>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</si>
  <si>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</si>
  <si>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</si>
  <si>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</si>
  <si>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</si>
  <si>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</si>
  <si>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</si>
  <si>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</si>
  <si>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</si>
  <si>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</si>
  <si>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</si>
  <si>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</si>
  <si>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</si>
  <si>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</si>
  <si>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</si>
  <si>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</si>
  <si>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</si>
  <si>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</si>
  <si>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</si>
  <si>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</si>
  <si>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</si>
  <si>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</si>
  <si>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</si>
  <si>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</si>
  <si>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</si>
  <si>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</si>
  <si>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</si>
  <si>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</si>
  <si>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</si>
  <si>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</si>
  <si>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</si>
  <si>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</si>
  <si>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</si>
  <si>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</si>
  <si>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</si>
  <si>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</si>
  <si>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</si>
  <si>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</si>
  <si>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</si>
  <si>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</si>
  <si>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</si>
  <si>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</si>
  <si>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</si>
  <si>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</si>
  <si>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</si>
  <si>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</si>
  <si>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</si>
  <si>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</si>
  <si>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</si>
  <si>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</si>
  <si>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</si>
  <si>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</si>
  <si>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</si>
  <si>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</si>
  <si>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</si>
  <si>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</si>
  <si>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</si>
  <si>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</si>
  <si>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</si>
  <si>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</si>
  <si>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</si>
  <si>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</si>
  <si>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</si>
  <si>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</si>
  <si>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</si>
  <si>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</si>
  <si>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</si>
  <si>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</si>
  <si>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</si>
  <si>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</si>
  <si>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</si>
  <si>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</si>
  <si>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</si>
  <si>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</si>
  <si>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</si>
  <si>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</si>
  <si>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</si>
  <si>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</si>
  <si>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</si>
  <si>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</si>
  <si>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</si>
  <si>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</si>
  <si>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</si>
  <si>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</si>
  <si>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</si>
  <si>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</si>
  <si>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</si>
  <si>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</si>
  <si>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</si>
  <si>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</si>
  <si>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</si>
  <si>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</si>
  <si>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</si>
  <si>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</si>
  <si>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</si>
  <si>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</si>
  <si>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</si>
  <si>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</si>
  <si>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</si>
  <si>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</si>
  <si>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</si>
  <si>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</si>
  <si>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</si>
  <si>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</si>
  <si>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</si>
  <si>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</si>
  <si>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</si>
  <si>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</si>
  <si>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</si>
  <si>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</si>
  <si>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</si>
  <si>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</si>
  <si>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</si>
  <si>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</si>
  <si>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</si>
  <si>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</si>
  <si>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</si>
  <si>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</si>
  <si>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</si>
  <si>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</si>
  <si>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</si>
  <si>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</si>
  <si>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</si>
  <si>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</si>
  <si>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</si>
  <si>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</si>
  <si>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</si>
  <si>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</si>
  <si>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</si>
  <si>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</si>
  <si>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</si>
  <si>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</si>
  <si>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</si>
  <si>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</si>
  <si>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</si>
  <si>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</si>
  <si>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</si>
  <si>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</si>
  <si>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</si>
  <si>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</si>
  <si>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</si>
  <si>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</si>
  <si>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</si>
  <si>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</si>
  <si>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</si>
  <si>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</si>
  <si>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</si>
  <si>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</si>
  <si>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</si>
  <si>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</si>
  <si>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</si>
  <si>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</si>
  <si>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</si>
  <si>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</si>
  <si>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</si>
  <si>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</si>
  <si>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</si>
  <si>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</si>
  <si>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</si>
  <si>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</si>
  <si>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</si>
  <si>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</si>
  <si>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</si>
  <si>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</si>
  <si>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</si>
  <si>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</si>
  <si>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</si>
  <si>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</si>
  <si>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</si>
  <si>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</si>
  <si>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</si>
  <si>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</si>
  <si>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</si>
  <si>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</si>
  <si>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</si>
  <si>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</si>
  <si>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</si>
  <si>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</si>
  <si>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</si>
  <si>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</si>
  <si>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</si>
  <si>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</si>
  <si>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</si>
  <si>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</si>
  <si>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</si>
  <si>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</si>
  <si>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</si>
  <si>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</si>
  <si>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</si>
  <si>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</si>
  <si>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</si>
  <si>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</si>
  <si>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</si>
  <si>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</si>
  <si>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</si>
  <si>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</si>
  <si>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</si>
  <si>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</si>
  <si>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</si>
  <si>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</si>
  <si>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</si>
  <si>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</si>
  <si>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</si>
  <si>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</si>
  <si>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</si>
  <si>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</si>
  <si>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</si>
  <si>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</si>
  <si>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</si>
  <si>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</si>
  <si>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</si>
  <si>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</si>
  <si>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</si>
  <si>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</si>
  <si>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</si>
  <si>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</si>
  <si>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</si>
  <si>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</si>
  <si>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</si>
  <si>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</si>
  <si>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</si>
  <si>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</si>
  <si>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</si>
  <si>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</si>
  <si>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</si>
  <si>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</si>
  <si>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</si>
  <si>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</si>
  <si>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</si>
  <si>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</si>
  <si>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</si>
  <si>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</si>
  <si>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</si>
  <si>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</si>
  <si>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</si>
  <si>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</si>
  <si>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</si>
  <si>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</si>
  <si>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</si>
  <si>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</si>
  <si>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</si>
  <si>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</si>
  <si>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</si>
  <si>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</si>
  <si>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</si>
  <si>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</si>
  <si>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</si>
  <si>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</si>
  <si>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</si>
  <si>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</si>
  <si>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</si>
  <si>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</si>
  <si>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</si>
  <si>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</si>
  <si>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</si>
  <si>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</si>
  <si>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</si>
  <si>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</si>
  <si>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</si>
  <si>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</si>
  <si>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</si>
  <si>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</si>
  <si>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</si>
  <si>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</si>
  <si>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</si>
  <si>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</si>
  <si>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</si>
  <si>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</si>
  <si>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</si>
  <si>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</si>
  <si>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</si>
  <si>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</si>
  <si>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</si>
  <si>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</si>
  <si>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</si>
  <si>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</si>
  <si>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</si>
  <si>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</si>
  <si>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</si>
  <si>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</si>
  <si>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</si>
  <si>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</si>
  <si>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</si>
  <si>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</si>
  <si>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</si>
  <si>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</si>
  <si>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</si>
  <si>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</si>
  <si>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</si>
  <si>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</si>
  <si>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</si>
  <si>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</si>
  <si>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</si>
  <si>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</si>
  <si>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</si>
  <si>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</si>
  <si>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</si>
  <si>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</si>
  <si>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</si>
  <si>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</si>
  <si>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</si>
  <si>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</si>
  <si>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</si>
  <si>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</si>
  <si>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</si>
  <si>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</si>
  <si>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</si>
  <si>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</si>
  <si>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</si>
  <si>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</si>
  <si>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</si>
  <si>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</si>
  <si>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</si>
  <si>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</si>
  <si>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</si>
  <si>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</si>
  <si>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</si>
  <si>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</si>
  <si>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</si>
  <si>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</si>
  <si>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</si>
  <si>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</si>
  <si>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</si>
  <si>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</si>
  <si>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</si>
  <si>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</si>
  <si>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</si>
  <si>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</si>
  <si>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</si>
  <si>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</si>
  <si>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</si>
  <si>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</si>
  <si>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</si>
  <si>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</si>
  <si>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</si>
  <si>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</si>
  <si>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</si>
  <si>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</si>
  <si>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</si>
  <si>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</si>
  <si>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</si>
  <si>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</si>
  <si>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</si>
  <si>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</si>
  <si>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</si>
  <si>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</si>
  <si>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</si>
  <si>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</si>
  <si>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</si>
  <si>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</si>
  <si>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</si>
  <si>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</si>
  <si>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</si>
  <si>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</si>
  <si>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</si>
  <si>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</si>
  <si>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</si>
  <si>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</si>
  <si>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</si>
  <si>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</si>
  <si>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</si>
  <si>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</si>
  <si>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</si>
  <si>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</si>
  <si>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</si>
  <si>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</si>
  <si>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</si>
  <si>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</si>
  <si>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</si>
  <si>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</si>
  <si>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</si>
  <si>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</si>
  <si>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</si>
  <si>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</si>
  <si>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</si>
  <si>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</si>
  <si>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</si>
  <si>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</si>
  <si>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</si>
  <si>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</si>
  <si>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</si>
  <si>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</si>
  <si>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</si>
  <si>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</si>
  <si>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</si>
  <si>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</si>
  <si>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</si>
  <si>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</si>
  <si>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</si>
  <si>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</si>
  <si>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</si>
  <si>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</si>
  <si>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</si>
  <si>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</si>
  <si>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</si>
  <si>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</si>
  <si>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</si>
  <si>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</si>
  <si>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</si>
  <si>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</si>
  <si>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</si>
  <si>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</si>
  <si>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</si>
  <si>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</si>
  <si>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</si>
  <si>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</si>
  <si>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</si>
  <si>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</si>
  <si>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</si>
  <si>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</si>
  <si>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</si>
  <si>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</si>
  <si>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</si>
  <si>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</si>
  <si>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</si>
  <si>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</si>
  <si>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</si>
  <si>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</si>
  <si>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</si>
  <si>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</si>
  <si>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</si>
  <si>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</si>
  <si>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</si>
  <si>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</si>
  <si>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</si>
  <si>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</si>
  <si>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</si>
  <si>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</si>
  <si>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</si>
  <si>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</si>
  <si>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</si>
  <si>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</si>
  <si>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</si>
  <si>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</si>
  <si>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</si>
  <si>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</si>
  <si>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</si>
  <si>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</si>
  <si>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</si>
  <si>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</si>
  <si>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</si>
  <si>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</si>
  <si>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</si>
  <si>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</si>
  <si>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</si>
  <si>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</si>
  <si>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</si>
  <si>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</si>
  <si>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</si>
  <si>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</si>
  <si>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</si>
  <si>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</si>
  <si>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</si>
  <si>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</si>
  <si>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</si>
  <si>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</si>
  <si>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</si>
  <si>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</si>
  <si>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</si>
  <si>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</si>
  <si>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</si>
  <si>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</si>
  <si>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</si>
  <si>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</si>
  <si>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</si>
  <si>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</si>
  <si>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</si>
  <si>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</si>
  <si>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</si>
  <si>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</si>
  <si>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</si>
  <si>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</si>
  <si>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</si>
  <si>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</si>
  <si>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</si>
  <si>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</si>
  <si>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</si>
  <si>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</si>
  <si>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</si>
  <si>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</si>
  <si>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</si>
  <si>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</si>
  <si>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</si>
  <si>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</si>
  <si>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</si>
  <si>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</si>
  <si>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</si>
  <si>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</si>
  <si>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</si>
  <si>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</si>
  <si>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</si>
  <si>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</si>
  <si>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</si>
  <si>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</si>
  <si>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</si>
  <si>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</si>
  <si>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</si>
  <si>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</si>
  <si>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</si>
  <si>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</si>
  <si>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</si>
  <si>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</si>
  <si>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</si>
  <si>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</si>
  <si>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</si>
  <si>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</si>
  <si>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</si>
  <si>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</si>
  <si>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</si>
  <si>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</si>
  <si>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</si>
  <si>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</si>
  <si>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</si>
  <si>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</si>
  <si>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</si>
  <si>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</si>
  <si>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</si>
  <si>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</si>
  <si>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</si>
  <si>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</si>
  <si>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</si>
  <si>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</si>
  <si>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</si>
  <si>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</si>
  <si>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</si>
  <si>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</si>
  <si>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</si>
  <si>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</si>
  <si>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</si>
  <si>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</si>
  <si>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</si>
  <si>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</si>
  <si>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</si>
  <si>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</si>
  <si>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</si>
  <si>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</si>
  <si>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</si>
  <si>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</si>
  <si>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</si>
  <si>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</si>
  <si>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</si>
  <si>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</si>
  <si>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</si>
  <si>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</si>
  <si>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</si>
  <si>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</si>
  <si>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</si>
  <si>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</si>
  <si>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</si>
  <si>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</si>
  <si>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</si>
  <si>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</si>
  <si>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</si>
  <si>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</si>
  <si>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</si>
  <si>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</si>
  <si>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</si>
  <si>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</si>
  <si>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</si>
  <si>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</si>
  <si>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</si>
  <si>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</si>
  <si>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</si>
  <si>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</si>
  <si>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</si>
  <si>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</si>
  <si>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</si>
  <si>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</si>
  <si>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</si>
  <si>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</si>
  <si>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</si>
  <si>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</si>
  <si>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</si>
  <si>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</si>
  <si>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</si>
  <si>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</si>
  <si>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</si>
  <si>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</si>
  <si>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</si>
  <si>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</si>
  <si>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</si>
  <si>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</si>
  <si>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</si>
  <si>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</si>
  <si>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</si>
  <si>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</si>
  <si>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</si>
  <si>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</si>
  <si>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</si>
  <si>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</si>
  <si>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</si>
  <si>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</si>
  <si>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</si>
  <si>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</si>
  <si>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</si>
  <si>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</si>
  <si>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</si>
  <si>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</si>
  <si>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</si>
  <si>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</si>
  <si>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</si>
  <si>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</si>
  <si>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</si>
  <si>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</si>
  <si>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</si>
  <si>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</si>
  <si>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</si>
  <si>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</si>
  <si>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</si>
  <si>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</si>
  <si>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</si>
  <si>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</si>
  <si>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</si>
  <si>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</si>
  <si>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</si>
  <si>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</si>
  <si>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</si>
  <si>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</si>
  <si>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</si>
  <si>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</si>
  <si>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</si>
  <si>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</si>
  <si>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</si>
  <si>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</si>
  <si>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</si>
  <si>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</si>
  <si>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</si>
  <si>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</si>
  <si>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</si>
  <si>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</si>
  <si>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</si>
  <si>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</si>
  <si>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</si>
  <si>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</si>
  <si>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</si>
  <si>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</si>
  <si>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</si>
  <si>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</si>
  <si>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</si>
  <si>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</si>
  <si>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</si>
  <si>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</si>
  <si>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</si>
  <si>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</si>
  <si>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</si>
  <si>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</si>
  <si>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</si>
  <si>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</si>
  <si>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</si>
  <si>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</si>
  <si>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</si>
  <si>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</si>
  <si>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</si>
  <si>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</si>
  <si>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</si>
  <si>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</si>
  <si>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</si>
  <si>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</si>
  <si>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</si>
  <si>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</si>
  <si>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</si>
  <si>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</si>
  <si>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</si>
  <si>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</si>
  <si>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</si>
  <si>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</si>
  <si>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</si>
  <si>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</si>
  <si>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</si>
  <si>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</si>
  <si>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</si>
  <si>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</si>
  <si>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</si>
  <si>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</si>
  <si>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</si>
  <si>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</si>
  <si>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</si>
  <si>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</si>
  <si>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</si>
  <si>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</si>
  <si>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</si>
  <si>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</si>
  <si>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</si>
  <si>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</si>
  <si>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</si>
  <si>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</si>
  <si>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</si>
  <si>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</si>
  <si>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</si>
  <si>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</si>
  <si>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</si>
  <si>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</si>
  <si>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</si>
  <si>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</si>
  <si>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</si>
  <si>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</si>
  <si>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</si>
  <si>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</si>
  <si>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</si>
  <si>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</si>
  <si>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</si>
  <si>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</si>
  <si>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</si>
  <si>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</si>
  <si>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</si>
  <si>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</si>
  <si>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</si>
  <si>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</si>
  <si>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</si>
  <si>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</si>
  <si>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</si>
  <si>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</si>
  <si>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</si>
  <si>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</si>
  <si>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</si>
  <si>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</si>
  <si>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</si>
  <si>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</si>
  <si>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</si>
  <si>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</si>
  <si>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</si>
  <si>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</si>
  <si>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</si>
  <si>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</si>
  <si>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</si>
  <si>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</si>
  <si>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</si>
  <si>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</si>
  <si>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</si>
  <si>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</si>
  <si>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</si>
  <si>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</si>
  <si>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</si>
  <si>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</si>
  <si>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</si>
  <si>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</si>
  <si>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</si>
  <si>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</si>
  <si>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</si>
  <si>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</si>
  <si>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</si>
  <si>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</si>
  <si>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</si>
  <si>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</si>
  <si>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</si>
  <si>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</si>
  <si>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</si>
  <si>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</si>
  <si>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</si>
  <si>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</si>
  <si>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</si>
  <si>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</si>
  <si>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</si>
  <si>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</si>
  <si>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</si>
  <si>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</si>
  <si>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</si>
  <si>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</si>
  <si>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</si>
  <si>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</si>
  <si>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</si>
  <si>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</si>
  <si>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</si>
  <si>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</si>
  <si>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</si>
  <si>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</si>
  <si>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</si>
  <si>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</si>
  <si>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</si>
  <si>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</si>
  <si>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</si>
  <si>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</si>
  <si>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</si>
  <si>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</si>
  <si>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</si>
  <si>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</si>
  <si>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</si>
  <si>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</si>
  <si>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</si>
  <si>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</si>
  <si>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</si>
  <si>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</si>
  <si>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</si>
  <si>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</si>
  <si>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</si>
  <si>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</si>
  <si>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</si>
  <si>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</si>
  <si>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</si>
  <si>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</si>
  <si>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</si>
  <si>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</si>
  <si>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</si>
  <si>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</si>
  <si>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</si>
  <si>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</si>
  <si>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</si>
  <si>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</si>
  <si>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</si>
  <si>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</si>
  <si>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</si>
  <si>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</si>
  <si>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</si>
  <si>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</si>
  <si>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</si>
  <si>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</si>
  <si>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</si>
  <si>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</si>
  <si>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</si>
  <si>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</si>
  <si>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</si>
  <si>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</si>
  <si>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</si>
  <si>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</si>
  <si>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</si>
  <si>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</si>
  <si>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</si>
  <si>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</si>
  <si>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</si>
  <si>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</si>
  <si>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</si>
  <si>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</si>
  <si>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</si>
  <si>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</si>
  <si>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</si>
  <si>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</si>
  <si>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</si>
  <si>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</si>
  <si>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</si>
  <si>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</si>
  <si>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</si>
  <si>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</si>
  <si>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</si>
  <si>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</si>
  <si>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</si>
  <si>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</si>
  <si>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</si>
  <si>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</si>
  <si>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</si>
  <si>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</si>
  <si>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</si>
  <si>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</si>
  <si>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</si>
  <si>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</si>
  <si>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</si>
  <si>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</si>
  <si>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</si>
  <si>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</si>
  <si>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</si>
  <si>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</si>
  <si>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</si>
  <si>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</si>
  <si>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</si>
  <si>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</si>
  <si>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</si>
  <si>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</si>
  <si>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</si>
  <si>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</si>
  <si>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</si>
  <si>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</si>
  <si>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</si>
  <si>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</si>
  <si>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</si>
  <si>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</si>
  <si>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</si>
  <si>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</si>
  <si>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</si>
  <si>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</si>
  <si>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</si>
  <si>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</si>
  <si>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</si>
  <si>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</si>
  <si>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</si>
  <si>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</si>
  <si>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</si>
  <si>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</si>
  <si>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</si>
  <si>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</si>
  <si>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</si>
  <si>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</si>
  <si>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</si>
  <si>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</si>
  <si>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</si>
  <si>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</si>
  <si>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</si>
  <si>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</si>
  <si>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</si>
  <si>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</si>
  <si>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</si>
  <si>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</si>
  <si>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</si>
  <si>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</si>
  <si>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</si>
  <si>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</si>
  <si>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</si>
  <si>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</si>
  <si>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</si>
  <si>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</si>
  <si>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</si>
  <si>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</si>
  <si>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</si>
  <si>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</si>
  <si>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</si>
  <si>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</si>
  <si>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</si>
  <si>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</si>
  <si>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</si>
  <si>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</si>
  <si>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</si>
  <si>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</si>
  <si>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</si>
  <si>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</si>
  <si>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</si>
  <si>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</si>
  <si>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</si>
  <si>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</si>
  <si>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</si>
  <si>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</si>
  <si>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</si>
  <si>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</si>
  <si>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</si>
  <si>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</si>
  <si>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</si>
  <si>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</si>
  <si>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</si>
  <si>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</si>
  <si>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</si>
  <si>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</si>
  <si>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</si>
  <si>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</si>
  <si>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</si>
  <si>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</si>
  <si>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</si>
  <si>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</si>
  <si>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</si>
  <si>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</si>
  <si>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</si>
  <si>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</si>
  <si>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</si>
  <si>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</si>
  <si>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</si>
  <si>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</si>
  <si>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</si>
  <si>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</si>
  <si>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</si>
  <si>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</si>
  <si>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</si>
  <si>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</si>
  <si>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</si>
  <si>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</si>
  <si>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</si>
  <si>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</si>
  <si>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</si>
  <si>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</si>
  <si>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</si>
  <si>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</si>
  <si>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</si>
  <si>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</si>
  <si>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</si>
  <si>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</si>
  <si>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</si>
  <si>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</si>
  <si>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</si>
  <si>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</si>
  <si>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</si>
  <si>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</si>
  <si>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</si>
  <si>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</si>
  <si>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</si>
  <si>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</si>
  <si>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</si>
  <si>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</si>
  <si>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</si>
  <si>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</si>
  <si>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</si>
  <si>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</si>
  <si>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</si>
  <si>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</si>
  <si>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</si>
  <si>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</si>
  <si>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</si>
  <si>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</si>
  <si>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</si>
  <si>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</si>
  <si>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</si>
  <si>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</si>
  <si>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</si>
  <si>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</si>
  <si>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</si>
  <si>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</si>
  <si>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</si>
  <si>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</si>
  <si>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</si>
  <si>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</si>
  <si>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</si>
  <si>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</si>
  <si>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</si>
  <si>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</si>
  <si>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</si>
  <si>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</si>
  <si>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</si>
  <si>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</si>
  <si>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</si>
  <si>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</si>
  <si>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</si>
  <si>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</si>
  <si>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</si>
  <si>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</si>
  <si>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</si>
  <si>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</si>
  <si>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</si>
  <si>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</si>
  <si>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</si>
  <si>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</si>
  <si>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</si>
  <si>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</si>
  <si>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</si>
  <si>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</si>
  <si>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</si>
  <si>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</si>
  <si>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</si>
  <si>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</si>
  <si>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</si>
  <si>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</si>
  <si>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</si>
  <si>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</si>
  <si>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</si>
  <si>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</si>
  <si>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</si>
  <si>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</si>
  <si>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</si>
  <si>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</si>
  <si>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</si>
  <si>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</si>
  <si>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</si>
  <si>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</si>
  <si>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</si>
  <si>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</si>
  <si>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</si>
  <si>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</si>
  <si>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</si>
  <si>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</si>
  <si>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</si>
  <si>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</si>
  <si>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</si>
  <si>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</si>
  <si>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</si>
  <si>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</si>
  <si>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</si>
  <si>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</si>
  <si>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</si>
  <si>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</si>
  <si>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</si>
  <si>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</si>
  <si>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</si>
  <si>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</si>
  <si>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</si>
  <si>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</si>
  <si>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</si>
  <si>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</si>
  <si>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</si>
  <si>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</si>
  <si>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</si>
  <si>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</si>
  <si>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</si>
  <si>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</si>
  <si>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</si>
  <si>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</si>
  <si>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</si>
  <si>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</si>
  <si>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</si>
  <si>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</si>
  <si>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</si>
  <si>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</si>
  <si>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</si>
  <si>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</si>
  <si>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</si>
  <si>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</si>
  <si>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</si>
  <si>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</si>
  <si>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</si>
  <si>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</si>
  <si>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</si>
  <si>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</si>
  <si>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</si>
  <si>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</si>
  <si>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</si>
  <si>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</si>
  <si>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</si>
  <si>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</si>
  <si>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</si>
  <si>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</si>
  <si>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</si>
  <si>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</si>
  <si>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</si>
  <si>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</si>
  <si>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</si>
  <si>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</si>
  <si>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</si>
  <si>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</si>
  <si>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</si>
  <si>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</si>
  <si>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</si>
  <si>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</si>
  <si>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</si>
  <si>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</si>
  <si>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</si>
  <si>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</si>
  <si>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</si>
  <si>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</si>
  <si>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</si>
  <si>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</si>
  <si>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</si>
  <si>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</si>
  <si>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</si>
  <si>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</si>
  <si>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</si>
  <si>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</si>
  <si>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</si>
  <si>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</si>
  <si>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</si>
  <si>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</si>
  <si>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</si>
  <si>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</si>
  <si>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</si>
  <si>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</si>
  <si>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</si>
  <si>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</si>
  <si>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</si>
  <si>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</si>
  <si>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</si>
  <si>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</si>
  <si>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</si>
  <si>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</si>
  <si>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</si>
  <si>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</si>
  <si>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</si>
  <si>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</si>
  <si>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</si>
  <si>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</si>
  <si>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</si>
  <si>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</si>
  <si>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</si>
  <si>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</si>
  <si>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</si>
  <si>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</si>
  <si>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</si>
  <si>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</si>
  <si>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</si>
  <si>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</si>
  <si>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</si>
  <si>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</si>
  <si>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</si>
  <si>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</si>
  <si>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</si>
  <si>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</si>
  <si>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</si>
  <si>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</si>
  <si>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</si>
  <si>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</si>
  <si>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</si>
  <si>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</si>
  <si>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</si>
  <si>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</si>
  <si>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</si>
  <si>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</si>
  <si>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</si>
  <si>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</si>
  <si>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</si>
  <si>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</si>
  <si>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</si>
  <si>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</si>
  <si>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</si>
  <si>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</si>
  <si>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</si>
  <si>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</si>
  <si>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</si>
  <si>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</si>
  <si>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</si>
  <si>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</si>
  <si>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</si>
  <si>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</si>
  <si>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</si>
  <si>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</si>
  <si>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</si>
  <si>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</si>
  <si>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</si>
  <si>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</si>
  <si>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</si>
  <si>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</si>
  <si>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</si>
  <si>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</si>
  <si>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</si>
  <si>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</si>
  <si>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</si>
  <si>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</si>
  <si>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</si>
  <si>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</si>
  <si>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</si>
  <si>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</si>
  <si>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</si>
  <si>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</si>
  <si>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</si>
  <si>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</si>
  <si>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</si>
  <si>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</si>
  <si>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</si>
  <si>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</si>
  <si>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</si>
  <si>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</si>
  <si>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</si>
  <si>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</si>
  <si>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</si>
  <si>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</si>
  <si>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</si>
  <si>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</si>
  <si>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</si>
  <si>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</si>
  <si>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</si>
  <si>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</si>
  <si>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</si>
  <si>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</si>
  <si>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</si>
  <si>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</si>
  <si>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</si>
  <si>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</si>
  <si>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</si>
  <si>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</si>
  <si>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</si>
  <si>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</si>
  <si>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</si>
  <si>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</si>
  <si>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</si>
  <si>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</si>
  <si>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</si>
  <si>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</si>
  <si>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</si>
  <si>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</si>
  <si>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</si>
  <si>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</si>
  <si>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</si>
  <si>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</si>
  <si>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</si>
  <si>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</si>
  <si>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</si>
  <si>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</si>
  <si>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</si>
  <si>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</si>
  <si>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</si>
  <si>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</si>
  <si>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</si>
  <si>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</si>
  <si>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</si>
  <si>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</si>
  <si>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</si>
  <si>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</si>
  <si>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</si>
  <si>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</si>
  <si>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</si>
  <si>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</si>
  <si>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</si>
  <si>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</si>
  <si>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</si>
  <si>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</si>
  <si>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</si>
  <si>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</si>
  <si>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</si>
  <si>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</si>
  <si>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</si>
  <si>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</si>
  <si>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</si>
  <si>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</si>
  <si>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</si>
  <si>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</si>
  <si>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</si>
  <si>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</si>
  <si>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</si>
  <si>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</si>
  <si>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</si>
  <si>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</si>
  <si>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</si>
  <si>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</si>
  <si>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</si>
  <si>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</si>
  <si>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</si>
  <si>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</si>
  <si>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</si>
  <si>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</si>
  <si>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</si>
  <si>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</si>
  <si>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</si>
  <si>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</si>
  <si>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</si>
  <si>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</si>
  <si>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</si>
  <si>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</si>
  <si>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</si>
  <si>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</si>
  <si>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</si>
  <si>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</si>
  <si>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</si>
  <si>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</si>
  <si>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</si>
  <si>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</si>
  <si>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</si>
  <si>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</si>
  <si>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</si>
  <si>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</si>
  <si>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</si>
  <si>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</si>
  <si>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</si>
  <si>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</si>
  <si>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</si>
  <si>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</si>
  <si>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</si>
  <si>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</si>
  <si>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</si>
  <si>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</si>
  <si>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</si>
  <si>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</si>
  <si>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</si>
  <si>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</si>
  <si>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</si>
  <si>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</si>
  <si>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</si>
  <si>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</si>
  <si>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</si>
  <si>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</si>
  <si>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</si>
  <si>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</si>
  <si>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</si>
  <si>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</si>
  <si>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</si>
  <si>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</si>
  <si>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</si>
  <si>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</si>
  <si>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</si>
  <si>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</si>
  <si>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</si>
  <si>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</si>
  <si>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</si>
  <si>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</si>
  <si>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</si>
  <si>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</si>
  <si>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</si>
  <si>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</si>
  <si>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</si>
  <si>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</si>
  <si>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</si>
  <si>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</si>
  <si>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</si>
  <si>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</si>
  <si>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</si>
  <si>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</si>
  <si>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</si>
  <si>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</si>
  <si>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</si>
  <si>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</si>
  <si>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</si>
  <si>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</si>
  <si>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</si>
  <si>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</si>
  <si>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</si>
  <si>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</si>
  <si>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</si>
  <si>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</si>
  <si>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</si>
  <si>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</si>
  <si>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</si>
  <si>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</si>
  <si>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</si>
  <si>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</si>
  <si>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</si>
  <si>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</si>
  <si>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</si>
  <si>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</si>
  <si>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</si>
  <si>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</si>
  <si>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</si>
  <si>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</si>
  <si>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</si>
  <si>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</si>
  <si>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</si>
  <si>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</si>
  <si>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</si>
  <si>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</si>
  <si>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</si>
  <si>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</si>
  <si>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</si>
  <si>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</si>
  <si>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</si>
  <si>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</si>
  <si>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</si>
  <si>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</si>
  <si>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</si>
  <si>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</si>
  <si>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</si>
  <si>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</si>
  <si>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</si>
  <si>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</si>
  <si>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</si>
  <si>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</si>
  <si>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</si>
  <si>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</si>
  <si>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</si>
  <si>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</si>
  <si>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</si>
  <si>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</si>
  <si>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</si>
  <si>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</si>
  <si>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</si>
  <si>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</si>
  <si>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</si>
  <si>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</si>
  <si>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</si>
  <si>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</si>
  <si>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</si>
  <si>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</si>
  <si>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</si>
  <si>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</si>
  <si>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</si>
  <si>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</si>
  <si>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</si>
  <si>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</si>
  <si>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</si>
  <si>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</si>
  <si>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</si>
  <si>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</si>
  <si>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</si>
  <si>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</si>
  <si>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</si>
  <si>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</si>
  <si>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</si>
  <si>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</si>
  <si>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</si>
  <si>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</si>
  <si>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</si>
  <si>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</si>
  <si>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</si>
  <si>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</si>
  <si>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</si>
  <si>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</si>
  <si>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</si>
  <si>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</si>
  <si>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</si>
  <si>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</si>
  <si>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</si>
  <si>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</si>
  <si>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</si>
  <si>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</si>
  <si>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</si>
  <si>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</si>
  <si>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</si>
  <si>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</si>
  <si>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</si>
  <si>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</si>
  <si>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</si>
  <si>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</si>
  <si>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</si>
  <si>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</si>
  <si>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</si>
  <si>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</si>
  <si>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</si>
  <si>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</si>
  <si>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</si>
  <si>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</si>
  <si>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</si>
  <si>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</si>
  <si>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</si>
  <si>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</si>
  <si>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</si>
  <si>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</si>
  <si>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</si>
  <si>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</si>
  <si>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</si>
  <si>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</si>
  <si>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</si>
  <si>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</si>
  <si>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</si>
  <si>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</si>
  <si>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</si>
  <si>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</si>
  <si>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</si>
  <si>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</si>
  <si>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</si>
  <si>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</si>
  <si>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</si>
  <si>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</si>
  <si>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</si>
  <si>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</si>
  <si>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</si>
  <si>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</si>
  <si>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</si>
  <si>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</si>
  <si>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</si>
  <si>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</si>
  <si>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</si>
  <si>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</si>
  <si>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</si>
  <si>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</si>
  <si>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</si>
  <si>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</si>
  <si>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</si>
  <si>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</si>
  <si>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</si>
  <si>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</si>
  <si>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</si>
  <si>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</si>
  <si>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</si>
  <si>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</si>
  <si>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</si>
  <si>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</si>
  <si>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</si>
  <si>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</si>
  <si>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</si>
  <si>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</si>
  <si>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</si>
  <si>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</si>
  <si>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</si>
  <si>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</si>
  <si>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</si>
  <si>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</si>
  <si>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</si>
  <si>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</si>
  <si>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</si>
  <si>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</si>
  <si>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</si>
  <si>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</si>
  <si>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</si>
  <si>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</si>
  <si>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</si>
  <si>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</si>
  <si>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</si>
  <si>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</si>
  <si>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</si>
  <si>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</si>
  <si>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</si>
  <si>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</si>
  <si>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</si>
  <si>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</si>
  <si>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</si>
  <si>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</si>
  <si>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</si>
  <si>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</si>
  <si>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</si>
  <si>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</si>
  <si>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</si>
  <si>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</si>
  <si>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</si>
  <si>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</si>
  <si>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</si>
  <si>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</si>
  <si>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</si>
  <si>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</si>
  <si>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</si>
  <si>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</si>
  <si>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</si>
  <si>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</si>
  <si>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</si>
  <si>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</si>
  <si>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</si>
  <si>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</si>
  <si>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</si>
  <si>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</si>
  <si>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</si>
  <si>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</si>
  <si>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</si>
  <si>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</si>
  <si>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</si>
  <si>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</si>
  <si>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</si>
  <si>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</si>
  <si>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</si>
  <si>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</si>
  <si>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</si>
  <si>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</si>
  <si>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</si>
  <si>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</si>
  <si>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</si>
  <si>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</si>
  <si>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</si>
  <si>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</si>
  <si>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</si>
  <si>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</si>
  <si>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</si>
  <si>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</si>
  <si>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</si>
  <si>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</si>
  <si>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</si>
  <si>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</si>
  <si>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</si>
  <si>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</si>
  <si>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</si>
  <si>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</si>
  <si>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</si>
  <si>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</si>
  <si>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</si>
  <si>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</si>
  <si>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</si>
  <si>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</si>
  <si>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</si>
  <si>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</si>
  <si>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</si>
  <si>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</si>
  <si>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</si>
  <si>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</si>
  <si>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</si>
  <si>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</si>
  <si>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</si>
  <si>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</si>
  <si>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</si>
  <si>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</si>
  <si>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</si>
  <si>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</si>
  <si>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</si>
  <si>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</si>
  <si>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</si>
  <si>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</si>
  <si>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</si>
  <si>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</si>
  <si>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</si>
  <si>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</si>
  <si>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</si>
  <si>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</si>
  <si>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</si>
  <si>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</si>
  <si>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</si>
  <si>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</si>
  <si>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</si>
  <si>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</si>
  <si>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</si>
  <si>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</si>
  <si>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</si>
  <si>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</si>
  <si>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</si>
  <si>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</si>
  <si>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</si>
  <si>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</si>
  <si>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</si>
  <si>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</si>
  <si>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</si>
  <si>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</si>
  <si>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</si>
  <si>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</si>
  <si>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</si>
  <si>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</si>
  <si>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</si>
  <si>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</si>
  <si>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</si>
  <si>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</si>
  <si>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</si>
  <si>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</si>
  <si>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</si>
  <si>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</si>
  <si>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</si>
  <si>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</si>
  <si>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</si>
  <si>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</si>
  <si>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</si>
  <si>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</si>
  <si>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</si>
  <si>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</si>
  <si>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</si>
  <si>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</si>
  <si>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</si>
  <si>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</si>
  <si>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</si>
  <si>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</si>
  <si>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</si>
  <si>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</si>
  <si>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</si>
  <si>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</si>
  <si>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</si>
  <si>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</si>
  <si>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</si>
  <si>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</si>
  <si>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</si>
  <si>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</si>
  <si>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</si>
  <si>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</si>
  <si>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</si>
  <si>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</si>
  <si>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</si>
  <si>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</si>
  <si>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</si>
  <si>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</si>
  <si>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</si>
  <si>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</si>
  <si>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</si>
  <si>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</si>
  <si>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</si>
  <si>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</si>
  <si>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</si>
  <si>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</si>
  <si>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</si>
  <si>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</si>
  <si>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</si>
  <si>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</si>
  <si>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</si>
  <si>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</si>
  <si>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</si>
  <si>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</si>
  <si>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</si>
  <si>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</si>
  <si>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</si>
  <si>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</si>
  <si>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</si>
  <si>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</si>
  <si>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</si>
  <si>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</si>
  <si>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</si>
  <si>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</si>
  <si>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</si>
  <si>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</si>
  <si>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</si>
  <si>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</si>
  <si>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</si>
  <si>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</si>
  <si>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</si>
  <si>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</si>
  <si>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</si>
  <si>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</si>
  <si>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</si>
  <si>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</si>
  <si>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</si>
  <si>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</si>
  <si>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</si>
  <si>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</si>
  <si>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</si>
  <si>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</si>
  <si>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</si>
  <si>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</si>
  <si>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</si>
  <si>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</si>
  <si>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</si>
  <si>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</si>
  <si>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</si>
  <si>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</si>
  <si>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</si>
  <si>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</si>
  <si>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</si>
  <si>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</si>
  <si>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</si>
  <si>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</si>
  <si>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</si>
  <si>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</si>
  <si>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</si>
  <si>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</si>
  <si>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</si>
  <si>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</si>
  <si>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</si>
  <si>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</si>
  <si>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</si>
  <si>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</si>
  <si>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</si>
  <si>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</si>
  <si>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</si>
  <si>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</si>
  <si>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</si>
  <si>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</si>
  <si>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</si>
  <si>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</si>
  <si>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</si>
  <si>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</si>
  <si>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</si>
  <si>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</si>
  <si>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</si>
  <si>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</si>
  <si>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</si>
  <si>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</si>
  <si>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</si>
  <si>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</si>
  <si>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</si>
  <si>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</si>
  <si>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</si>
  <si>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</si>
  <si>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</si>
  <si>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</si>
  <si>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</si>
  <si>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</si>
  <si>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</si>
  <si>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</si>
  <si>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</si>
  <si>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</si>
  <si>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</si>
  <si>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</si>
  <si>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</si>
  <si>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</si>
  <si>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</si>
  <si>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</si>
  <si>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</si>
  <si>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</si>
  <si>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</si>
  <si>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</si>
  <si>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</si>
  <si>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</si>
  <si>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</si>
  <si>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</si>
  <si>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</si>
  <si>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</si>
  <si>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</si>
  <si>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</si>
  <si>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</si>
  <si>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</si>
  <si>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</si>
  <si>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</si>
  <si>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</si>
  <si>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</si>
  <si>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</si>
  <si>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</si>
  <si>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</si>
  <si>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</si>
  <si>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</si>
  <si>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</si>
  <si>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</si>
  <si>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</si>
  <si>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</si>
  <si>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</si>
  <si>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</si>
  <si>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</si>
  <si>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</si>
  <si>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</si>
  <si>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</si>
  <si>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</si>
  <si>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</si>
  <si>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</si>
  <si>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</si>
  <si>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</si>
  <si>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</si>
  <si>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</si>
  <si>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</si>
  <si>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</si>
  <si>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</si>
  <si>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</si>
  <si>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</si>
  <si>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</si>
  <si>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</si>
  <si>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</si>
  <si>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</si>
  <si>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</si>
  <si>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</si>
  <si>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</si>
  <si>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</si>
  <si>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</si>
  <si>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</si>
  <si>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</si>
  <si>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</si>
  <si>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</si>
  <si>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</si>
  <si>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</si>
  <si>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</si>
  <si>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</si>
  <si>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</si>
  <si>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</si>
  <si>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</si>
  <si>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</si>
  <si>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</si>
  <si>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</si>
  <si>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</si>
  <si>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</si>
  <si>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</si>
  <si>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</si>
  <si>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</si>
  <si>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</si>
  <si>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</si>
  <si>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</si>
  <si>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</si>
  <si>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</si>
  <si>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</si>
  <si>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</si>
  <si>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</si>
  <si>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</si>
  <si>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</si>
  <si>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</si>
  <si>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</si>
  <si>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</si>
  <si>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</si>
  <si>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</si>
  <si>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</si>
  <si>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</si>
  <si>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</si>
  <si>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</si>
  <si>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</si>
  <si>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</si>
  <si>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</si>
  <si>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</si>
  <si>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</si>
  <si>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</si>
  <si>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</si>
  <si>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</si>
  <si>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</si>
  <si>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</si>
  <si>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</si>
  <si>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</si>
  <si>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</si>
  <si>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</si>
  <si>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</si>
  <si>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</si>
  <si>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</si>
  <si>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</si>
  <si>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</si>
  <si>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</si>
  <si>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</si>
  <si>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</si>
  <si>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</si>
  <si>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</si>
  <si>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</si>
  <si>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</si>
  <si>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</si>
  <si>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</si>
  <si>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</si>
  <si>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</si>
  <si>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</si>
  <si>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</si>
  <si>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</si>
  <si>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</si>
  <si>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</si>
  <si>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</si>
  <si>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</si>
  <si>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</si>
  <si>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</si>
  <si>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</si>
  <si>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</si>
  <si>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</si>
  <si>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</si>
  <si>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</si>
  <si>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</si>
  <si>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</si>
  <si>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</si>
  <si>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</si>
  <si>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</si>
  <si>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</si>
  <si>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</si>
  <si>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</si>
  <si>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</si>
  <si>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</si>
  <si>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</si>
  <si>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</si>
  <si>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</si>
  <si>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</si>
  <si>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</si>
  <si>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</si>
  <si>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</si>
  <si>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</si>
  <si>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</si>
  <si>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</si>
  <si>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</si>
  <si>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</si>
  <si>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</si>
  <si>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</si>
  <si>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</si>
  <si>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</si>
  <si>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</si>
  <si>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</si>
  <si>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</si>
  <si>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</si>
  <si>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</si>
  <si>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</si>
  <si>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</si>
  <si>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</si>
  <si>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</si>
  <si>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</si>
  <si>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</si>
  <si>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</si>
  <si>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</si>
  <si>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</si>
  <si>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</si>
  <si>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</si>
  <si>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</si>
  <si>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</si>
  <si>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</si>
  <si>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</si>
  <si>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</si>
  <si>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</si>
  <si>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</si>
  <si>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</si>
  <si>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</si>
  <si>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</si>
  <si>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</si>
  <si>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</si>
  <si>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</si>
  <si>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</si>
  <si>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</si>
  <si>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</si>
  <si>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</si>
  <si>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</si>
  <si>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</si>
  <si>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</si>
  <si>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</si>
  <si>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</si>
  <si>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</si>
  <si>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</si>
  <si>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</si>
  <si>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</si>
  <si>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</si>
  <si>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</si>
  <si>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</si>
  <si>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</si>
  <si>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</si>
  <si>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</si>
  <si>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</si>
  <si>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</si>
  <si>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</si>
  <si>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</si>
  <si>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</si>
  <si>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</si>
  <si>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</si>
  <si>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</si>
  <si>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</si>
  <si>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</si>
  <si>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</si>
  <si>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</si>
  <si>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</si>
  <si>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</si>
  <si>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</si>
  <si>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</si>
  <si>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</si>
  <si>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</si>
  <si>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</si>
  <si>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</si>
  <si>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</si>
  <si>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</si>
  <si>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</si>
  <si>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</si>
  <si>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</si>
  <si>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</si>
  <si>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</si>
  <si>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</si>
  <si>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</si>
  <si>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</si>
  <si>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</si>
  <si>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</si>
  <si>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</si>
  <si>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</si>
  <si>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</si>
  <si>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</si>
  <si>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</si>
  <si>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</si>
  <si>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</si>
  <si>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</si>
  <si>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</si>
  <si>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</si>
  <si>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</si>
  <si>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</si>
  <si>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</si>
  <si>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</si>
  <si>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</si>
  <si>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</si>
  <si>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</si>
  <si>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</si>
  <si>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</si>
  <si>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</si>
  <si>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</si>
  <si>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</si>
  <si>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</si>
  <si>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</si>
  <si>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</si>
  <si>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</si>
  <si>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</si>
  <si>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</si>
  <si>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</si>
  <si>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</si>
  <si>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</si>
  <si>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</si>
  <si>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</si>
  <si>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</si>
  <si>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</si>
  <si>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</si>
  <si>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</si>
  <si>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</si>
  <si>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</si>
  <si>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</si>
  <si>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</si>
  <si>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</si>
  <si>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</si>
  <si>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</si>
  <si>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</si>
  <si>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</si>
  <si>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</si>
  <si>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</si>
  <si>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</si>
  <si>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</si>
  <si>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</si>
  <si>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</si>
  <si>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</si>
  <si>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</si>
  <si>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</si>
  <si>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</si>
  <si>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</si>
  <si>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</si>
  <si>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</si>
  <si>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</si>
  <si>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</si>
  <si>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</si>
  <si>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</si>
  <si>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</si>
  <si>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</si>
  <si>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</si>
  <si>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</si>
  <si>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</si>
  <si>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</si>
  <si>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</si>
  <si>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</si>
  <si>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</si>
  <si>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</si>
  <si>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</si>
  <si>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</si>
  <si>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</si>
  <si>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</si>
  <si>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</si>
  <si>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</si>
  <si>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</si>
  <si>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</si>
  <si>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</si>
  <si>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</si>
  <si>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</si>
  <si>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</si>
  <si>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</si>
  <si>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</si>
  <si>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</si>
  <si>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</si>
  <si>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</si>
  <si>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</si>
  <si>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</si>
  <si>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</si>
  <si>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</si>
  <si>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</si>
  <si>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</si>
  <si>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</si>
  <si>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</si>
  <si>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</si>
  <si>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</si>
  <si>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</si>
  <si>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</si>
  <si>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</si>
  <si>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</si>
  <si>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</si>
  <si>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</si>
  <si>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</si>
  <si>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</si>
  <si>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</si>
  <si>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</si>
  <si>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</si>
  <si>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</si>
  <si>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</si>
  <si>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</si>
  <si>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</si>
  <si>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</si>
  <si>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</si>
  <si>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</si>
  <si>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</si>
  <si>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</si>
  <si>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</si>
  <si>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</si>
  <si>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</si>
  <si>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</si>
  <si>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</si>
  <si>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</si>
  <si>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</si>
  <si>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</si>
  <si>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</si>
  <si>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</si>
  <si>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</si>
  <si>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</si>
  <si>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</si>
  <si>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</si>
  <si>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</si>
  <si>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</si>
  <si>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</si>
  <si>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</si>
  <si>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</si>
  <si>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</si>
  <si>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</si>
  <si>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</si>
  <si>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</si>
  <si>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</si>
  <si>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</si>
  <si>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</si>
  <si>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</si>
  <si>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</si>
  <si>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</si>
  <si>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</si>
  <si>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</si>
  <si>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</si>
  <si>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</si>
  <si>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</si>
  <si>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</si>
  <si>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</si>
  <si>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</si>
  <si>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</si>
  <si>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</si>
  <si>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</si>
  <si>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</si>
  <si>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</si>
  <si>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</si>
  <si>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</si>
  <si>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</si>
  <si>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</si>
  <si>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</si>
  <si>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</si>
  <si>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</si>
  <si>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</si>
  <si>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</si>
  <si>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</si>
  <si>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</si>
  <si>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</si>
  <si>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</si>
  <si>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</si>
  <si>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</si>
  <si>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</si>
  <si>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</si>
  <si>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</si>
  <si>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</si>
  <si>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</si>
  <si>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</si>
  <si>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</si>
  <si>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</si>
  <si>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</si>
  <si>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</si>
  <si>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</si>
  <si>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</si>
  <si>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</si>
  <si>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</si>
  <si>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</si>
  <si>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</si>
  <si>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</si>
  <si>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</si>
  <si>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</si>
  <si>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</si>
  <si>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</si>
  <si>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</si>
  <si>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</si>
  <si>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</si>
  <si>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</si>
  <si>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</si>
  <si>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</si>
  <si>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</si>
  <si>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</si>
  <si>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</si>
  <si>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</si>
  <si>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</si>
  <si>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</si>
  <si>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</si>
  <si>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</si>
  <si>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</si>
  <si>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</si>
  <si>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</si>
  <si>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</si>
  <si>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</si>
  <si>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</si>
  <si>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</si>
  <si>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</si>
  <si>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</si>
  <si>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</si>
  <si>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</si>
  <si>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</si>
  <si>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</si>
  <si>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</si>
  <si>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</si>
  <si>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</si>
  <si>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</si>
  <si>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</si>
  <si>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</si>
  <si>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</si>
  <si>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</si>
  <si>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</si>
  <si>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</si>
  <si>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</si>
  <si>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</si>
  <si>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</si>
  <si>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</si>
  <si>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</si>
  <si>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</si>
  <si>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</si>
  <si>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</si>
  <si>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</si>
  <si>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</si>
  <si>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</si>
  <si>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</si>
  <si>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</si>
  <si>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</si>
  <si>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</si>
  <si>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</si>
  <si>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</si>
  <si>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</si>
  <si>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</si>
  <si>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</si>
  <si>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</si>
  <si>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</si>
  <si>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</si>
  <si>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</si>
  <si>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</si>
  <si>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</si>
  <si>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</si>
  <si>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</si>
  <si>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</si>
  <si>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</si>
  <si>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</si>
  <si>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</si>
  <si>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</si>
  <si>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</si>
  <si>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</si>
  <si>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</si>
  <si>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</si>
  <si>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</si>
  <si>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</si>
  <si>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</si>
  <si>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</si>
  <si>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</si>
  <si>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</si>
  <si>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</si>
  <si>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</si>
  <si>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</si>
  <si>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</si>
  <si>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</si>
  <si>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</si>
  <si>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</si>
  <si>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</si>
  <si>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</si>
  <si>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</si>
  <si>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</si>
  <si>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</si>
  <si>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</si>
  <si>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</si>
  <si>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</si>
  <si>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</si>
  <si>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</si>
  <si>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</si>
  <si>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</si>
  <si>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</si>
  <si>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</si>
  <si>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</si>
  <si>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</si>
  <si>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</si>
  <si>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</si>
  <si>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</si>
  <si>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</si>
  <si>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</si>
  <si>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</si>
  <si>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</si>
  <si>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</si>
  <si>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</si>
  <si>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</si>
  <si>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</si>
  <si>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</si>
  <si>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</si>
  <si>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</si>
  <si>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</si>
  <si>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</si>
  <si>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</si>
  <si>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</si>
  <si>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</si>
  <si>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</si>
  <si>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</si>
  <si>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</si>
  <si>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</si>
  <si>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</si>
  <si>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</si>
  <si>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</si>
  <si>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</si>
  <si>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</si>
  <si>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</si>
  <si>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</si>
  <si>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</si>
  <si>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</si>
  <si>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</si>
  <si>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</si>
  <si>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</si>
  <si>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</si>
  <si>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</si>
  <si>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</si>
  <si>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</si>
  <si>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</si>
  <si>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</si>
  <si>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</si>
  <si>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</si>
  <si>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</si>
  <si>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</si>
  <si>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</si>
  <si>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</si>
  <si>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</si>
  <si>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</si>
  <si>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</si>
  <si>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</si>
  <si>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</si>
  <si>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</si>
  <si>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</si>
  <si>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</si>
  <si>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</si>
  <si>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</si>
  <si>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</si>
  <si>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</si>
  <si>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</si>
  <si>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</si>
  <si>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</si>
  <si>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</si>
  <si>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</si>
  <si>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</si>
  <si>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</si>
  <si>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</si>
  <si>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</si>
  <si>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</si>
  <si>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</si>
  <si>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</si>
  <si>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</si>
  <si>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</si>
  <si>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</si>
  <si>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</si>
  <si>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</si>
  <si>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</si>
  <si>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</si>
  <si>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</si>
  <si>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</si>
  <si>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</si>
  <si>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</si>
  <si>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</si>
  <si>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</si>
  <si>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</si>
  <si>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</si>
  <si>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</si>
  <si>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</si>
  <si>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</si>
  <si>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</si>
  <si>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</si>
  <si>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</si>
  <si>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</si>
  <si>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</si>
  <si>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</si>
  <si>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</si>
  <si>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</si>
  <si>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</si>
  <si>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</si>
  <si>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</si>
  <si>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</si>
  <si>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</si>
  <si>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</si>
  <si>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</si>
  <si>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</si>
  <si>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</si>
  <si>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</si>
  <si>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</si>
  <si>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</si>
  <si>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</si>
  <si>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</si>
  <si>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</si>
  <si>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</si>
  <si>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</si>
  <si>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</si>
  <si>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</si>
  <si>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</si>
  <si>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</si>
  <si>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</si>
  <si>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</si>
  <si>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</si>
  <si>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</si>
  <si>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</si>
  <si>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</si>
  <si>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</si>
  <si>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</si>
  <si>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</si>
  <si>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</si>
  <si>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</si>
  <si>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</si>
  <si>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</si>
  <si>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</si>
  <si>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</si>
  <si>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</si>
  <si>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</si>
  <si>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</si>
  <si>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</si>
  <si>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</si>
  <si>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</si>
  <si>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</si>
  <si>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</si>
  <si>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</si>
  <si>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</si>
  <si>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</si>
  <si>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</si>
  <si>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</si>
  <si>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</si>
  <si>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</si>
  <si>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</si>
  <si>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</si>
  <si>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</si>
  <si>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</si>
  <si>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</si>
  <si>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</si>
  <si>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</si>
  <si>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</si>
  <si>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</si>
  <si>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</si>
  <si>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</si>
  <si>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</si>
  <si>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</si>
  <si>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</si>
  <si>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</si>
  <si>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</si>
  <si>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</si>
  <si>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</si>
  <si>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</si>
  <si>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</si>
  <si>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</si>
  <si>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</si>
  <si>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</si>
  <si>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</si>
  <si>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</si>
  <si>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</si>
  <si>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</si>
  <si>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</si>
  <si>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</si>
  <si>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</si>
  <si>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</si>
  <si>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</si>
  <si>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</si>
  <si>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</si>
  <si>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</si>
  <si>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</si>
  <si>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</si>
  <si>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</si>
  <si>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</si>
  <si>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</si>
  <si>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</si>
  <si>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</si>
  <si>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</si>
  <si>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</si>
  <si>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</si>
  <si>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</si>
  <si>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</si>
  <si>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</si>
  <si>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</si>
  <si>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</si>
  <si>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</si>
  <si>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</si>
  <si>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</si>
  <si>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</si>
  <si>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</si>
  <si>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</si>
  <si>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</si>
  <si>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</si>
  <si>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</si>
  <si>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</si>
  <si>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</si>
  <si>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</si>
  <si>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</si>
  <si>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</si>
  <si>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</si>
  <si>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</si>
  <si>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</si>
  <si>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</si>
  <si>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</si>
  <si>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</si>
  <si>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</si>
  <si>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</si>
  <si>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</si>
  <si>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</si>
  <si>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</si>
  <si>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</si>
  <si>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</si>
  <si>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</si>
  <si>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</si>
  <si>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</si>
  <si>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</si>
  <si>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</si>
  <si>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</si>
  <si>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</si>
  <si>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</si>
  <si>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</si>
  <si>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</si>
  <si>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</si>
  <si>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</si>
  <si>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</si>
  <si>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</si>
  <si>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</si>
  <si>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</si>
  <si>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</si>
  <si>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</si>
  <si>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</si>
  <si>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</si>
  <si>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</si>
  <si>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</si>
  <si>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</si>
  <si>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</si>
  <si>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</si>
  <si>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</si>
  <si>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</si>
  <si>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</si>
  <si>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</si>
  <si>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</si>
  <si>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</si>
  <si>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</si>
  <si>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</si>
  <si>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</si>
  <si>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</si>
  <si>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</si>
  <si>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</si>
  <si>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</si>
  <si>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</si>
  <si>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</si>
  <si>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</si>
  <si>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</si>
  <si>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</si>
  <si>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</si>
  <si>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</si>
  <si>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</si>
  <si>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</si>
  <si>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</si>
  <si>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</si>
  <si>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</si>
  <si>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</si>
  <si>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</si>
  <si>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</si>
  <si>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</si>
  <si>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</si>
  <si>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</si>
  <si>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</si>
  <si>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</si>
  <si>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</si>
  <si>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</si>
  <si>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</si>
  <si>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</si>
  <si>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</si>
  <si>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</si>
  <si>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</si>
  <si>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</si>
  <si>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</si>
  <si>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</si>
  <si>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</si>
  <si>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</si>
  <si>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</si>
  <si>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</si>
  <si>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</si>
  <si>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</si>
  <si>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</si>
  <si>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</si>
  <si>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</si>
  <si>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</si>
  <si>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</si>
  <si>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</si>
  <si>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</si>
  <si>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</si>
  <si>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</si>
  <si>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</si>
  <si>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</si>
  <si>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</si>
  <si>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</si>
  <si>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</si>
  <si>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</si>
  <si>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</si>
  <si>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</si>
  <si>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</si>
  <si>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</si>
  <si>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</si>
  <si>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</si>
  <si>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</si>
  <si>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</si>
  <si>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</si>
  <si>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</si>
  <si>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</si>
  <si>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</si>
  <si>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</si>
  <si>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</si>
  <si>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</si>
  <si>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</si>
  <si>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</si>
  <si>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</si>
  <si>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</si>
  <si>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</si>
  <si>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</si>
  <si>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</si>
  <si>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</si>
  <si>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</si>
  <si>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</si>
  <si>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</si>
  <si>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</si>
  <si>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</si>
  <si>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</si>
  <si>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</si>
  <si>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</si>
  <si>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</si>
  <si>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</si>
  <si>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</si>
  <si>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</si>
  <si>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</si>
  <si>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</si>
  <si>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</si>
  <si>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</si>
  <si>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</si>
  <si>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</si>
  <si>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</si>
  <si>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</si>
  <si>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</si>
  <si>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</si>
  <si>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</si>
  <si>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</si>
  <si>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</si>
  <si>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</si>
  <si>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</si>
  <si>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</si>
  <si>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</si>
  <si>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</si>
  <si>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</si>
  <si>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</si>
  <si>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</si>
  <si>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</si>
  <si>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</si>
  <si>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</si>
  <si>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</si>
  <si>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</si>
  <si>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</si>
  <si>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</si>
  <si>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</si>
  <si>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</si>
  <si>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</si>
  <si>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</si>
  <si>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</si>
  <si>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</si>
  <si>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</si>
  <si>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</si>
  <si>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</si>
  <si>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</si>
  <si>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</si>
  <si>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</si>
  <si>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</si>
  <si>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</si>
  <si>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</si>
  <si>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</si>
  <si>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</si>
  <si>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</si>
  <si>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</si>
  <si>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</si>
  <si>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</si>
  <si>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</si>
  <si>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</si>
  <si>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</si>
  <si>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</si>
  <si>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</si>
  <si>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</si>
  <si>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</si>
  <si>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</si>
  <si>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</si>
  <si>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</si>
  <si>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</si>
  <si>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</si>
  <si>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</si>
  <si>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</si>
  <si>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</si>
  <si>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</si>
  <si>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</si>
  <si>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</si>
  <si>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</si>
  <si>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</si>
  <si>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</si>
  <si>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</si>
  <si>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</si>
  <si>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</si>
  <si>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</si>
  <si>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</si>
  <si>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</si>
  <si>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</si>
  <si>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</si>
  <si>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</si>
  <si>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</si>
  <si>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</si>
  <si>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</si>
  <si>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</si>
  <si>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</si>
  <si>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</si>
  <si>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</si>
  <si>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</si>
  <si>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</si>
  <si>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</si>
  <si>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</si>
  <si>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</si>
  <si>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</si>
  <si>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</si>
  <si>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</si>
  <si>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</si>
  <si>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</si>
  <si>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</si>
  <si>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</si>
  <si>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</si>
  <si>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</si>
  <si>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</si>
  <si>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</si>
  <si>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</si>
  <si>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</si>
  <si>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</si>
  <si>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</si>
  <si>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</si>
  <si>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</si>
  <si>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</si>
  <si>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</si>
  <si>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</si>
  <si>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</si>
  <si>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</si>
  <si>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</si>
  <si>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</si>
  <si>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</si>
  <si>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</si>
  <si>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</si>
  <si>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</si>
  <si>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</si>
  <si>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</si>
  <si>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</si>
  <si>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</si>
  <si>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</si>
  <si>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</si>
  <si>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</si>
  <si>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</si>
  <si>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</si>
  <si>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</si>
  <si>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</si>
  <si>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</si>
  <si>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</si>
  <si>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</si>
  <si>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</si>
  <si>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</si>
  <si>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</si>
  <si>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</si>
  <si>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</si>
  <si>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</si>
  <si>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</si>
  <si>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</si>
  <si>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</si>
  <si>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</si>
  <si>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</si>
  <si>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</si>
  <si>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</si>
  <si>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</si>
  <si>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</si>
  <si>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</si>
  <si>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</si>
  <si>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</si>
  <si>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</si>
  <si>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</si>
  <si>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</si>
  <si>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</si>
  <si>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</si>
  <si>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</si>
  <si>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</si>
  <si>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</si>
  <si>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</si>
  <si>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</si>
  <si>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</si>
  <si>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</si>
  <si>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</si>
  <si>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</si>
  <si>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</si>
  <si>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</si>
  <si>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</si>
  <si>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</si>
  <si>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</si>
  <si>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</si>
  <si>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</si>
  <si>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</si>
  <si>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</si>
  <si>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</si>
  <si>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</si>
  <si>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</si>
  <si>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</si>
  <si>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</si>
  <si>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</si>
  <si>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</si>
  <si>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</si>
  <si>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</si>
  <si>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</si>
  <si>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</si>
  <si>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</si>
  <si>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</si>
  <si>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</si>
  <si>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</si>
  <si>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</si>
  <si>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</si>
  <si>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</si>
  <si>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</si>
  <si>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</si>
  <si>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</si>
  <si>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</si>
  <si>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</si>
  <si>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</si>
  <si>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</si>
  <si>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</si>
  <si>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</si>
  <si>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</si>
  <si>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</si>
  <si>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</si>
  <si>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</si>
  <si>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</si>
  <si>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</si>
  <si>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</si>
  <si>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</si>
  <si>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</si>
  <si>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</si>
  <si>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</si>
  <si>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</si>
  <si>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</si>
  <si>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</si>
  <si>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</si>
  <si>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</si>
  <si>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</si>
  <si>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</si>
  <si>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</si>
  <si>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</si>
  <si>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</si>
  <si>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</si>
  <si>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</si>
  <si>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</si>
  <si>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</si>
  <si>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</si>
  <si>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</si>
  <si>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</si>
  <si>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</si>
  <si>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</si>
  <si>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</si>
  <si>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</si>
  <si>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</si>
  <si>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</si>
  <si>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</si>
  <si>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</si>
  <si>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</si>
  <si>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</si>
  <si>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</si>
  <si>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</si>
  <si>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</si>
  <si>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</si>
  <si>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</si>
  <si>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</si>
  <si>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</si>
  <si>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</si>
  <si>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</si>
  <si>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</si>
  <si>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</si>
  <si>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</si>
  <si>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</si>
  <si>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</si>
  <si>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</si>
  <si>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</si>
  <si>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</si>
  <si>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</si>
  <si>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</si>
  <si>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</si>
  <si>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</si>
  <si>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</si>
  <si>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</si>
  <si>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</si>
  <si>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</si>
  <si>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</si>
  <si>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</si>
  <si>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</si>
  <si>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</si>
  <si>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</si>
  <si>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</si>
  <si>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</si>
  <si>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</si>
  <si>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</si>
  <si>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</si>
  <si>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</si>
  <si>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</si>
  <si>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</si>
  <si>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</si>
  <si>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</si>
  <si>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</si>
  <si>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</si>
  <si>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</si>
  <si>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</si>
  <si>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</si>
  <si>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</si>
  <si>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</si>
  <si>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</si>
  <si>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</si>
  <si>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</si>
  <si>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</si>
  <si>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</si>
  <si>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</si>
  <si>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</si>
  <si>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</si>
  <si>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</si>
  <si>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</si>
  <si>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</si>
  <si>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</si>
  <si>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</si>
  <si>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</si>
  <si>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</si>
  <si>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</si>
  <si>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</si>
  <si>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</si>
  <si>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</si>
  <si>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</si>
  <si>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</si>
  <si>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</si>
  <si>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</si>
  <si>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</si>
  <si>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</si>
  <si>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</si>
  <si>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</si>
  <si>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</si>
  <si>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</si>
  <si>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</si>
  <si>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</si>
  <si>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</si>
  <si>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</si>
  <si>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</si>
  <si>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</si>
  <si>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</si>
  <si>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</si>
  <si>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</si>
  <si>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</si>
  <si>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</si>
  <si>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</si>
  <si>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</si>
  <si>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</si>
  <si>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</si>
  <si>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</si>
  <si>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</si>
  <si>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</si>
  <si>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</si>
  <si>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</si>
  <si>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</si>
  <si>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</si>
  <si>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</si>
  <si>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</si>
  <si>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</si>
  <si>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</si>
  <si>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</si>
  <si>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</si>
  <si>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</si>
  <si>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</si>
  <si>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</si>
  <si>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</si>
  <si>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</si>
  <si>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</si>
  <si>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</si>
  <si>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</si>
  <si>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</si>
  <si>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</si>
  <si>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</si>
  <si>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</si>
  <si>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</si>
  <si>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</si>
  <si>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</si>
  <si>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</si>
  <si>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</si>
  <si>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</si>
  <si>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</si>
  <si>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</si>
  <si>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</si>
  <si>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</si>
  <si>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</si>
  <si>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</si>
  <si>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</si>
  <si>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</si>
  <si>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</si>
  <si>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</si>
  <si>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</si>
  <si>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</si>
  <si>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</si>
  <si>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</si>
  <si>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</si>
  <si>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</si>
  <si>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</si>
  <si>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</si>
  <si>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</si>
  <si>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</si>
  <si>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</si>
  <si>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</si>
  <si>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</si>
  <si>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</si>
  <si>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</si>
  <si>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</si>
  <si>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</si>
  <si>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</si>
  <si>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</si>
  <si>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</si>
  <si>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</si>
  <si>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</si>
  <si>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</si>
  <si>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</si>
  <si>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</si>
  <si>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</si>
  <si>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</si>
  <si>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</si>
  <si>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</si>
  <si>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</si>
  <si>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</si>
  <si>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</si>
  <si>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</si>
  <si>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</si>
  <si>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</si>
  <si>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</si>
  <si>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</si>
  <si>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</si>
  <si>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</si>
  <si>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</si>
  <si>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</si>
  <si>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</si>
  <si>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</si>
  <si>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</si>
  <si>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</si>
  <si>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</si>
  <si>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</si>
  <si>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</si>
  <si>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</si>
  <si>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</si>
  <si>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</si>
  <si>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</si>
  <si>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</si>
  <si>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</si>
  <si>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</si>
  <si>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</si>
  <si>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</si>
  <si>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</si>
  <si>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</si>
  <si>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</si>
  <si>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</si>
  <si>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</si>
  <si>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</si>
  <si>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</si>
  <si>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</si>
  <si>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</si>
  <si>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</si>
  <si>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</si>
  <si>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</si>
  <si>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</si>
  <si>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</si>
  <si>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</si>
  <si>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</si>
  <si>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</si>
  <si>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</si>
  <si>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</si>
  <si>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</si>
  <si>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</si>
  <si>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</si>
  <si>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</si>
  <si>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</si>
  <si>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</si>
  <si>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</si>
  <si>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</si>
  <si>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</si>
  <si>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</si>
  <si>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</si>
  <si>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</si>
  <si>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</si>
  <si>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</si>
  <si>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</si>
  <si>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</si>
  <si>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</si>
  <si>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</si>
  <si>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</si>
  <si>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</si>
  <si>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</si>
  <si>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</si>
  <si>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</si>
  <si>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</si>
  <si>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</si>
  <si>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</si>
  <si>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</si>
  <si>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</si>
  <si>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</si>
  <si>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</si>
  <si>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</si>
  <si>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</si>
  <si>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</si>
  <si>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</si>
  <si>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</si>
  <si>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</si>
  <si>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</si>
  <si>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</si>
  <si>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</si>
  <si>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</si>
  <si>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</si>
  <si>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</si>
  <si>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</si>
  <si>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</si>
  <si>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</si>
  <si>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</si>
  <si>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</si>
  <si>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</si>
  <si>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</si>
  <si>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</si>
  <si>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</si>
  <si>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</si>
  <si>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</si>
  <si>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</si>
  <si>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</si>
  <si>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</si>
  <si>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</si>
  <si>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</si>
  <si>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</si>
  <si>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</si>
  <si>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</si>
  <si>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</si>
  <si>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</si>
  <si>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</si>
  <si>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</si>
  <si>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</si>
  <si>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</si>
  <si>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</si>
  <si>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</si>
  <si>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</si>
  <si>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</si>
  <si>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</si>
  <si>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</si>
  <si>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</si>
  <si>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</si>
  <si>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</si>
  <si>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</si>
  <si>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</si>
  <si>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</si>
  <si>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</si>
  <si>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</si>
  <si>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</si>
  <si>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</si>
  <si>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</si>
  <si>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</si>
  <si>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</si>
  <si>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</si>
  <si>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</si>
  <si>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</si>
  <si>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</si>
  <si>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</si>
  <si>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</si>
  <si>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</si>
  <si>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</si>
  <si>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</si>
  <si>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</si>
  <si>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</si>
  <si>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</si>
  <si>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</si>
  <si>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</si>
  <si>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</si>
  <si>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</si>
  <si>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</si>
  <si>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</si>
  <si>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</si>
  <si>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</si>
  <si>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</si>
  <si>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</si>
  <si>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</si>
  <si>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</si>
  <si>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</si>
  <si>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</si>
  <si>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</si>
  <si>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</si>
  <si>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</si>
  <si>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</si>
  <si>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</si>
  <si>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</si>
  <si>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</si>
  <si>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</si>
  <si>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</si>
  <si>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</si>
  <si>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</si>
  <si>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</si>
  <si>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</si>
  <si>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</si>
  <si>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</si>
  <si>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</si>
  <si>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</si>
  <si>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</si>
  <si>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</si>
  <si>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</si>
  <si>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</si>
  <si>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</si>
  <si>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</si>
  <si>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</si>
  <si>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</si>
  <si>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</si>
  <si>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</si>
  <si>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</si>
  <si>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</si>
  <si>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</si>
  <si>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</si>
  <si>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</si>
  <si>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</si>
  <si>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</si>
  <si>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</si>
  <si>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</si>
  <si>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</si>
  <si>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</si>
  <si>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</si>
  <si>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</si>
  <si>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</si>
  <si>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</si>
  <si>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</si>
  <si>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</si>
  <si>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</si>
  <si>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</si>
  <si>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</si>
  <si>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</si>
  <si>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</si>
  <si>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</si>
  <si>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</si>
  <si>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</si>
  <si>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</si>
  <si>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</si>
  <si>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</si>
  <si>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</si>
  <si>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</si>
  <si>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</si>
  <si>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</si>
  <si>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</si>
  <si>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</si>
  <si>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</si>
  <si>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</si>
  <si>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</si>
  <si>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</si>
  <si>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</si>
  <si>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</si>
  <si>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</si>
  <si>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</si>
  <si>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</si>
  <si>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</si>
  <si>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</si>
  <si>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</si>
  <si>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</si>
  <si>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</si>
  <si>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</si>
  <si>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</si>
  <si>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</si>
  <si>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</si>
  <si>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</si>
  <si>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</si>
  <si>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</si>
  <si>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</si>
  <si>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</si>
  <si>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</si>
  <si>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</si>
  <si>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</si>
  <si>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</si>
  <si>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</si>
  <si>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</si>
  <si>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</si>
  <si>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</si>
  <si>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</si>
  <si>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</si>
  <si>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</si>
  <si>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</si>
  <si>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</si>
  <si>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</si>
  <si>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</si>
  <si>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</si>
  <si>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</si>
  <si>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</si>
  <si>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</si>
  <si>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</si>
  <si>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</si>
  <si>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</si>
  <si>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</si>
  <si>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</si>
  <si>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</si>
  <si>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</si>
  <si>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</si>
  <si>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</si>
  <si>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</si>
  <si>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</si>
  <si>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</si>
  <si>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</si>
  <si>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</si>
  <si>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</si>
  <si>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</si>
  <si>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</si>
  <si>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</si>
  <si>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</si>
  <si>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</si>
  <si>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</si>
  <si>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</si>
  <si>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</si>
  <si>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</si>
  <si>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</si>
  <si>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</si>
  <si>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</si>
  <si>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</si>
  <si>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</si>
  <si>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</si>
  <si>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</si>
  <si>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</si>
  <si>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</si>
  <si>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</si>
  <si>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</si>
  <si>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</si>
  <si>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</si>
  <si>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</si>
  <si>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</si>
  <si>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</si>
  <si>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</si>
  <si>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</si>
  <si>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</si>
  <si>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</si>
  <si>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</si>
  <si>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</si>
  <si>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</si>
  <si>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</si>
  <si>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</si>
  <si>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</si>
  <si>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</si>
  <si>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</si>
  <si>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</si>
  <si>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</si>
  <si>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</si>
  <si>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</si>
  <si>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</si>
  <si>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</si>
  <si>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</si>
  <si>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</si>
  <si>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</si>
  <si>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</si>
  <si>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</si>
  <si>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</si>
  <si>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</si>
  <si>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</si>
  <si>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</si>
  <si>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</si>
  <si>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</si>
  <si>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</si>
  <si>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</si>
  <si>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</si>
  <si>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</si>
  <si>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</si>
  <si>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</si>
  <si>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</si>
  <si>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</si>
  <si>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</si>
  <si>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</si>
  <si>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</si>
  <si>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</si>
  <si>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</si>
  <si>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</si>
  <si>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</si>
  <si>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</si>
  <si>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</si>
  <si>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</si>
  <si>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</si>
  <si>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</si>
  <si>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</si>
  <si>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</si>
  <si>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</si>
  <si>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</si>
  <si>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</si>
  <si>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</si>
  <si>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</si>
  <si>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</si>
  <si>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</si>
  <si>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</si>
  <si>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</si>
  <si>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</si>
  <si>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</si>
  <si>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</si>
  <si>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</si>
  <si>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</si>
  <si>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</si>
  <si>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</si>
  <si>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</si>
  <si>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</si>
  <si>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</si>
  <si>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</si>
  <si>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</si>
  <si>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</si>
  <si>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</si>
  <si>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</si>
  <si>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</si>
  <si>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</si>
  <si>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</si>
  <si>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</si>
  <si>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</si>
  <si>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</si>
  <si>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</si>
  <si>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</si>
  <si>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</si>
  <si>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</si>
  <si>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</si>
  <si>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</si>
  <si>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</si>
  <si>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</si>
  <si>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</si>
  <si>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</si>
  <si>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</si>
  <si>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</si>
  <si>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</si>
  <si>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</si>
  <si>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</si>
  <si>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</si>
  <si>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</si>
  <si>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</si>
  <si>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</si>
  <si>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</si>
  <si>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</si>
  <si>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</si>
  <si>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</si>
  <si>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</si>
  <si>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</si>
  <si>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</si>
  <si>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</si>
  <si>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</si>
  <si>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</si>
  <si>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</si>
  <si>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</si>
  <si>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</si>
  <si>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</si>
  <si>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</si>
  <si>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</si>
  <si>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</si>
  <si>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</si>
  <si>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</si>
  <si>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</si>
  <si>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</si>
  <si>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</si>
  <si>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</si>
  <si>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</si>
  <si>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</si>
  <si>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</si>
  <si>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</si>
  <si>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</si>
  <si>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</si>
  <si>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</si>
  <si>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</si>
  <si>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</si>
  <si>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</si>
  <si>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</si>
  <si>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</si>
  <si>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</si>
  <si>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</si>
  <si>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</si>
  <si>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</si>
  <si>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</si>
  <si>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</si>
  <si>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</si>
  <si>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</si>
  <si>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</si>
  <si>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</si>
  <si>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</si>
  <si>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</si>
  <si>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</si>
  <si>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</si>
  <si>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</si>
  <si>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</si>
  <si>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</si>
  <si>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</si>
  <si>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</si>
  <si>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</si>
  <si>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</si>
  <si>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</si>
  <si>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</si>
  <si>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</si>
  <si>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</si>
  <si>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</si>
  <si>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</si>
  <si>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</si>
  <si>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</si>
  <si>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</si>
  <si>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</si>
  <si>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</si>
  <si>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</si>
  <si>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</si>
  <si>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</si>
  <si>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</si>
  <si>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</si>
  <si>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</si>
  <si>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</si>
  <si>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</si>
  <si>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</si>
  <si>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</si>
  <si>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</si>
  <si>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</si>
  <si>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</si>
  <si>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</si>
  <si>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</si>
  <si>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</si>
  <si>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</si>
  <si>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</si>
  <si>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</si>
  <si>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</si>
  <si>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</si>
  <si>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</si>
  <si>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</si>
  <si>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</si>
  <si>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</si>
  <si>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</si>
  <si>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</si>
  <si>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</si>
  <si>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</si>
  <si>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</si>
  <si>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</si>
  <si>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</si>
  <si>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</si>
  <si>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</si>
  <si>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</si>
  <si>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</si>
  <si>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</si>
  <si>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</si>
  <si>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</si>
  <si>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</si>
  <si>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</si>
  <si>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</si>
  <si>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</si>
  <si>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</si>
  <si>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</si>
  <si>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</si>
  <si>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</si>
  <si>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</si>
  <si>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</si>
  <si>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</si>
  <si>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</si>
  <si>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</si>
  <si>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</si>
  <si>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</si>
  <si>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</si>
  <si>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</si>
  <si>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</si>
  <si>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</si>
  <si>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</si>
  <si>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</si>
  <si>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</si>
  <si>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</si>
  <si>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</si>
  <si>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</si>
  <si>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</si>
  <si>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</si>
  <si>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</si>
  <si>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</si>
  <si>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</si>
  <si>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</si>
  <si>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</si>
  <si>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</si>
  <si>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</si>
  <si>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</si>
  <si>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</si>
  <si>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</si>
  <si>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</si>
  <si>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</si>
  <si>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</si>
  <si>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</si>
  <si>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</si>
  <si>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</si>
  <si>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</si>
  <si>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</si>
  <si>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</si>
  <si>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</si>
  <si>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</si>
  <si>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</si>
  <si>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</si>
  <si>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</si>
  <si>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</si>
  <si>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</si>
  <si>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</si>
  <si>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</si>
  <si>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</si>
  <si>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</si>
  <si>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</si>
  <si>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</si>
  <si>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</si>
  <si>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</si>
  <si>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</si>
  <si>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</si>
  <si>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</si>
  <si>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</si>
  <si>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</si>
  <si>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</si>
  <si>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</si>
  <si>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</si>
  <si>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</si>
  <si>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</si>
  <si>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</si>
  <si>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</si>
  <si>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</si>
  <si>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</si>
  <si>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</si>
  <si>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</si>
  <si>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</si>
  <si>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</si>
  <si>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</si>
  <si>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</si>
  <si>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</si>
  <si>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</si>
  <si>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</si>
  <si>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</si>
  <si>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</si>
  <si>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</si>
  <si>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</si>
  <si>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</si>
  <si>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</si>
  <si>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</si>
  <si>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</si>
  <si>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</si>
  <si>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</si>
  <si>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</si>
  <si>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</si>
  <si>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</si>
  <si>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</si>
  <si>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</si>
  <si>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</si>
  <si>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</si>
  <si>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</si>
  <si>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</si>
  <si>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</si>
  <si>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</si>
  <si>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</si>
  <si>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</si>
  <si>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</si>
  <si>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</si>
  <si>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</si>
  <si>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</si>
  <si>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</si>
  <si>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</si>
  <si>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</si>
  <si>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</si>
  <si>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</si>
  <si>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</si>
  <si>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</si>
  <si>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</si>
  <si>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</si>
  <si>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</si>
  <si>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</si>
  <si>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</si>
  <si>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</si>
  <si>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</si>
  <si>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</si>
  <si>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</si>
  <si>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</si>
  <si>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</si>
  <si>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</si>
  <si>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</si>
  <si>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</si>
  <si>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</si>
  <si>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</si>
  <si>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</si>
  <si>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</si>
  <si>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</si>
  <si>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</si>
  <si>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</si>
  <si>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</si>
  <si>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</si>
  <si>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</si>
  <si>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</si>
  <si>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</si>
  <si>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</si>
  <si>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</si>
  <si>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</si>
  <si>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</si>
  <si>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</si>
  <si>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</si>
  <si>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</si>
  <si>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</si>
  <si>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</si>
  <si>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</si>
  <si>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</si>
  <si>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</si>
  <si>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</si>
  <si>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</si>
  <si>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</si>
  <si>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</si>
  <si>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</si>
  <si>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</si>
  <si>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</si>
  <si>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</si>
  <si>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</si>
  <si>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</si>
  <si>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</si>
  <si>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</si>
  <si>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</si>
  <si>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</si>
  <si>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</si>
  <si>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</si>
  <si>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</si>
  <si>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</si>
  <si>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</si>
  <si>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</si>
  <si>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</si>
  <si>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</si>
  <si>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</si>
  <si>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</si>
  <si>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</si>
  <si>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</si>
  <si>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</si>
  <si>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</si>
  <si>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</si>
  <si>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</si>
  <si>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</si>
  <si>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</si>
  <si>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</si>
  <si>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</si>
  <si>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</si>
  <si>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</si>
  <si>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</si>
  <si>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</si>
  <si>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</si>
  <si>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</si>
  <si>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</si>
  <si>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</si>
  <si>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</si>
  <si>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</si>
  <si>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</si>
  <si>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</si>
  <si>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</si>
  <si>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</si>
  <si>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</si>
  <si>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</si>
  <si>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</si>
  <si>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</si>
  <si>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</si>
  <si>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</si>
  <si>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</si>
  <si>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</si>
  <si>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</si>
  <si>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</si>
  <si>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</si>
  <si>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</si>
  <si>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</si>
  <si>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</si>
  <si>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</si>
  <si>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</si>
  <si>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</si>
  <si>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</si>
  <si>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</si>
  <si>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</si>
  <si>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</si>
  <si>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</si>
  <si>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</si>
  <si>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</si>
  <si>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</si>
  <si>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</si>
  <si>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</si>
  <si>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</si>
  <si>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</si>
  <si>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</si>
  <si>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</si>
  <si>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</si>
  <si>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</si>
  <si>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</si>
  <si>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</si>
  <si>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</si>
  <si>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</si>
  <si>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</si>
  <si>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</si>
  <si>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</si>
  <si>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</si>
  <si>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</si>
  <si>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</si>
  <si>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</si>
  <si>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</si>
  <si>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</si>
  <si>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</si>
  <si>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</si>
  <si>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</si>
  <si>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</si>
  <si>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</si>
  <si>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</si>
  <si>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</si>
  <si>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</si>
  <si>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</si>
  <si>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</si>
  <si>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</si>
  <si>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</si>
  <si>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</si>
  <si>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</si>
  <si>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</si>
  <si>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</si>
  <si>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</si>
  <si>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</si>
  <si>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</si>
  <si>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</si>
  <si>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</si>
  <si>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</si>
  <si>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</si>
  <si>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</si>
  <si>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</si>
  <si>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</si>
  <si>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</si>
  <si>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</si>
  <si>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</si>
  <si>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</si>
  <si>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</si>
  <si>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</si>
  <si>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</si>
  <si>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</si>
  <si>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</si>
  <si>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</si>
  <si>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</si>
  <si>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</si>
  <si>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</si>
  <si>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</si>
  <si>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</si>
  <si>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</si>
  <si>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</si>
  <si>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</si>
  <si>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</si>
  <si>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</si>
  <si>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</si>
  <si>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</si>
  <si>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</si>
  <si>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</si>
  <si>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</si>
  <si>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</si>
  <si>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</si>
  <si>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</si>
  <si>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</si>
  <si>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</si>
  <si>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</si>
  <si>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</si>
  <si>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</si>
  <si>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</si>
  <si>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</si>
  <si>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</si>
  <si>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</si>
  <si>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</si>
  <si>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</si>
  <si>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</si>
  <si>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</si>
  <si>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</si>
  <si>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</si>
  <si>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</si>
  <si>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</si>
  <si>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</si>
  <si>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</si>
  <si>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</si>
  <si>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</si>
  <si>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</si>
  <si>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</si>
  <si>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</si>
  <si>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</si>
  <si>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</si>
  <si>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</si>
  <si>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</si>
  <si>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</si>
  <si>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</si>
  <si>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</si>
  <si>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</si>
  <si>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</si>
  <si>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</si>
  <si>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</si>
  <si>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</si>
  <si>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</si>
  <si>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</si>
  <si>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</si>
  <si>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</si>
  <si>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</si>
  <si>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</si>
  <si>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</si>
  <si>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</si>
  <si>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</si>
  <si>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</si>
  <si>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</si>
  <si>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</si>
  <si>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</si>
  <si>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</si>
  <si>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</si>
  <si>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</si>
  <si>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</si>
  <si>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</si>
  <si>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</si>
  <si>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</si>
  <si>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</si>
  <si>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</si>
  <si>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</si>
  <si>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</si>
  <si>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</si>
  <si>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</si>
  <si>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</si>
  <si>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</si>
  <si>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</si>
  <si>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</si>
  <si>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</si>
  <si>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</si>
  <si>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</si>
  <si>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</si>
  <si>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</si>
  <si>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</si>
  <si>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</si>
  <si>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</si>
  <si>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</si>
  <si>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</si>
  <si>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</si>
  <si>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</si>
  <si>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</si>
  <si>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</si>
  <si>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</si>
  <si>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</si>
  <si>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</si>
  <si>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</si>
  <si>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</si>
  <si>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</si>
  <si>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</si>
  <si>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</si>
  <si>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</si>
  <si>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</si>
  <si>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</si>
  <si>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</si>
  <si>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</si>
  <si>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</si>
  <si>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</si>
  <si>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</si>
  <si>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</si>
  <si>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</si>
  <si>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</si>
  <si>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</si>
  <si>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</si>
  <si>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</si>
  <si>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</si>
  <si>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</si>
  <si>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</si>
  <si>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</si>
  <si>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</si>
  <si>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</si>
  <si>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</si>
  <si>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</si>
  <si>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</si>
  <si>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</si>
  <si>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</si>
  <si>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</si>
  <si>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</si>
  <si>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</si>
  <si>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</si>
  <si>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</si>
  <si>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</si>
  <si>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</si>
  <si>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</si>
  <si>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</si>
  <si>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</si>
  <si>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</si>
  <si>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</si>
  <si>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</si>
  <si>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</si>
  <si>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</si>
  <si>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</si>
  <si>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</si>
  <si>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</si>
  <si>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</si>
  <si>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</si>
  <si>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</si>
  <si>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</si>
  <si>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</si>
  <si>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</si>
  <si>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</si>
  <si>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</si>
  <si>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</si>
  <si>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</si>
  <si>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</si>
  <si>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</si>
  <si>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</si>
  <si>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</si>
  <si>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</si>
  <si>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</si>
  <si>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</si>
  <si>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</si>
  <si>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</si>
  <si>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</si>
  <si>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</si>
  <si>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</si>
  <si>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</si>
  <si>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</si>
  <si>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</si>
  <si>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</si>
  <si>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</si>
  <si>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</si>
  <si>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</si>
  <si>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</si>
  <si>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</si>
  <si>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</si>
  <si>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</si>
  <si>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</si>
  <si>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</si>
  <si>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</si>
  <si>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</si>
  <si>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</si>
  <si>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</si>
  <si>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</si>
  <si>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</si>
  <si>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</si>
  <si>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</si>
  <si>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</si>
  <si>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</si>
  <si>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</si>
  <si>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</si>
  <si>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</si>
  <si>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</si>
  <si>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</si>
  <si>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</si>
  <si>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</si>
  <si>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</si>
  <si>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</si>
  <si>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</si>
  <si>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</si>
  <si>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</si>
  <si>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</si>
  <si>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</si>
  <si>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</si>
  <si>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</si>
  <si>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</si>
  <si>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</si>
  <si>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</si>
  <si>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</si>
  <si>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</si>
  <si>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</si>
  <si>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</si>
  <si>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</si>
  <si>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</si>
  <si>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</si>
  <si>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</si>
  <si>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</si>
  <si>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</si>
  <si>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</si>
  <si>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</si>
  <si>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</si>
  <si>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</si>
  <si>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</si>
  <si>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</si>
  <si>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</si>
  <si>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</si>
  <si>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</si>
  <si>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</si>
  <si>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</si>
  <si>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</si>
  <si>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</si>
  <si>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</si>
  <si>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</si>
  <si>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</si>
  <si>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</si>
  <si>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</si>
  <si>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</si>
  <si>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</si>
  <si>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</si>
  <si>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</si>
  <si>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</si>
  <si>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</si>
  <si>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</si>
  <si>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</si>
  <si>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</si>
  <si>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</si>
  <si>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</si>
  <si>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</si>
  <si>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</si>
  <si>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</si>
  <si>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</si>
  <si>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</si>
  <si>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</si>
  <si>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</si>
  <si>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</si>
  <si>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</si>
  <si>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</si>
  <si>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</si>
  <si>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</si>
  <si>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</si>
  <si>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</si>
  <si>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</si>
  <si>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</si>
  <si>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</si>
  <si>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</si>
  <si>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</si>
  <si>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</si>
  <si>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</si>
  <si>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</si>
  <si>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</si>
  <si>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</si>
  <si>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</si>
  <si>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</si>
  <si>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</si>
  <si>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</si>
  <si>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</si>
  <si>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</si>
  <si>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</si>
  <si>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</si>
  <si>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</si>
  <si>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</si>
  <si>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</si>
  <si>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</si>
  <si>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</si>
  <si>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</si>
  <si>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</si>
  <si>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</si>
  <si>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</si>
  <si>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</si>
  <si>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</si>
  <si>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</si>
  <si>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</si>
  <si>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</si>
  <si>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</si>
  <si>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</si>
  <si>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</si>
  <si>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</si>
  <si>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</si>
  <si>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</si>
  <si>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</si>
  <si>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</si>
  <si>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</si>
  <si>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</si>
  <si>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</si>
  <si>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</si>
  <si>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</si>
  <si>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</si>
  <si>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</si>
  <si>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</si>
  <si>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</si>
  <si>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</si>
  <si>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</si>
  <si>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</si>
  <si>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</si>
  <si>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</si>
  <si>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</si>
  <si>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</si>
  <si>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</si>
  <si>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</si>
  <si>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</si>
  <si>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</si>
  <si>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</si>
  <si>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</si>
  <si>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</si>
  <si>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</si>
  <si>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</si>
  <si>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</si>
  <si>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</si>
  <si>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</si>
  <si>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</si>
  <si>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</si>
  <si>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</si>
  <si>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</si>
  <si>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</si>
  <si>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</si>
  <si>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</si>
  <si>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</si>
  <si>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</si>
  <si>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</si>
  <si>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</si>
  <si>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</si>
  <si>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</si>
  <si>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</si>
  <si>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</si>
  <si>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</si>
  <si>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</si>
  <si>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</si>
  <si>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</si>
  <si>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</si>
  <si>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</si>
  <si>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</si>
  <si>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</si>
  <si>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</si>
  <si>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</si>
  <si>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</si>
  <si>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</si>
  <si>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</si>
  <si>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</si>
  <si>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</si>
  <si>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</si>
  <si>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</si>
  <si>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</si>
  <si>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</si>
  <si>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</si>
  <si>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</si>
  <si>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</si>
  <si>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</si>
  <si>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</si>
  <si>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</si>
  <si>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</si>
  <si>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</si>
  <si>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</si>
  <si>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</si>
  <si>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</si>
  <si>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</si>
  <si>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</si>
  <si>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</si>
  <si>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</si>
  <si>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</si>
  <si>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</si>
  <si>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</si>
  <si>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</si>
  <si>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</si>
  <si>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</si>
  <si>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</si>
  <si>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</si>
  <si>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</si>
  <si>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</si>
  <si>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</si>
  <si>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</si>
  <si>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</si>
  <si>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</si>
  <si>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</si>
  <si>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</si>
  <si>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</si>
  <si>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</si>
  <si>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</si>
  <si>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</si>
  <si>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</si>
  <si>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</si>
  <si>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</si>
  <si>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</si>
  <si>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</si>
  <si>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</si>
  <si>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</si>
  <si>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</si>
  <si>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</si>
  <si>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</si>
  <si>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</si>
  <si>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</si>
  <si>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</si>
  <si>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</si>
  <si>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</si>
  <si>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</si>
  <si>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</si>
  <si>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</si>
  <si>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</si>
  <si>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</si>
  <si>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</si>
  <si>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</si>
  <si>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</si>
  <si>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</si>
  <si>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</si>
  <si>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</si>
  <si>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</si>
  <si>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</si>
  <si>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</si>
  <si>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</si>
  <si>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</si>
  <si>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</si>
  <si>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</si>
  <si>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</si>
  <si>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</si>
  <si>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</si>
  <si>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</si>
  <si>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</si>
  <si>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</si>
  <si>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</si>
  <si>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</si>
  <si>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</si>
  <si>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</si>
  <si>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</si>
  <si>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</si>
  <si>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</si>
  <si>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</si>
  <si>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</si>
  <si>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</si>
  <si>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</si>
  <si>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</si>
  <si>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</si>
  <si>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</si>
  <si>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</si>
  <si>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</si>
  <si>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</si>
  <si>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</si>
  <si>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</si>
  <si>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</si>
  <si>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</si>
  <si>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</si>
  <si>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</si>
  <si>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</si>
  <si>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</si>
  <si>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</si>
  <si>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</si>
  <si>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</si>
  <si>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</si>
  <si>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</si>
  <si>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</si>
  <si>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</si>
  <si>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</si>
  <si>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</si>
  <si>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</si>
  <si>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</si>
  <si>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</si>
  <si>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</si>
  <si>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</si>
  <si>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</si>
  <si>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</si>
  <si>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</si>
  <si>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</si>
  <si>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</si>
  <si>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</si>
  <si>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</si>
  <si>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</si>
  <si>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</si>
  <si>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</si>
  <si>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</si>
  <si>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</si>
  <si>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</si>
  <si>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</si>
  <si>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</si>
  <si>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</si>
  <si>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</si>
  <si>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</si>
  <si>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</si>
  <si>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</si>
  <si>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</si>
  <si>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</si>
  <si>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</si>
  <si>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</si>
  <si>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</si>
  <si>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</si>
  <si>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</si>
  <si>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</si>
  <si>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</si>
  <si>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</si>
  <si>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</si>
  <si>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</si>
  <si>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</si>
  <si>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</si>
  <si>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</si>
  <si>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</si>
  <si>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</si>
  <si>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</si>
  <si>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</si>
  <si>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</si>
  <si>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</si>
  <si>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</si>
  <si>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</si>
  <si>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</si>
  <si>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</si>
  <si>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</si>
  <si>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</si>
  <si>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</si>
  <si>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</si>
  <si>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</si>
  <si>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</si>
  <si>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</si>
  <si>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</si>
  <si>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</si>
  <si>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</si>
  <si>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</si>
  <si>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</si>
  <si>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</si>
  <si>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</si>
  <si>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</si>
  <si>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</si>
  <si>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</si>
  <si>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</si>
  <si>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</si>
  <si>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</si>
  <si>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</si>
  <si>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</si>
  <si>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</si>
  <si>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</si>
  <si>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</si>
  <si>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</si>
  <si>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</si>
  <si>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</si>
  <si>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</si>
  <si>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</si>
  <si>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</si>
  <si>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</si>
  <si>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</si>
  <si>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</si>
  <si>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</si>
  <si>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</si>
  <si>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</si>
  <si>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</si>
  <si>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</si>
  <si>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</si>
  <si>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</si>
  <si>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</si>
  <si>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</si>
  <si>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</si>
  <si>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</si>
  <si>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</si>
  <si>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</si>
  <si>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</si>
  <si>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</si>
  <si>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</si>
  <si>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</si>
  <si>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</si>
  <si>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</si>
  <si>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</si>
  <si>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</si>
  <si>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</si>
  <si>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</si>
  <si>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</si>
  <si>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</si>
  <si>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</si>
  <si>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</si>
  <si>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</si>
  <si>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</si>
  <si>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</si>
  <si>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</si>
  <si>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</si>
  <si>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</si>
  <si>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</si>
  <si>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</si>
  <si>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</si>
  <si>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</si>
  <si>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</si>
  <si>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</si>
  <si>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</si>
  <si>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</si>
  <si>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</si>
  <si>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</si>
  <si>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</si>
  <si>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</si>
  <si>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</si>
  <si>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</si>
  <si>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</si>
  <si>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</si>
  <si>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</si>
  <si>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</si>
  <si>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</si>
  <si>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</si>
  <si>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</si>
  <si>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</si>
  <si>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</si>
  <si>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</si>
  <si>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</si>
  <si>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</si>
  <si>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</si>
  <si>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</si>
  <si>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</si>
  <si>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</si>
  <si>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</si>
  <si>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</si>
  <si>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</si>
  <si>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</si>
  <si>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</si>
  <si>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</si>
  <si>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</si>
  <si>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</si>
  <si>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</si>
  <si>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</si>
  <si>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</si>
  <si>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</si>
  <si>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</si>
  <si>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</si>
  <si>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</si>
  <si>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</si>
  <si>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</si>
  <si>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</si>
  <si>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</si>
  <si>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</si>
  <si>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</si>
  <si>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</si>
  <si>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</si>
  <si>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</si>
  <si>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</si>
  <si>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</si>
  <si>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</si>
  <si>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</si>
  <si>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</si>
  <si>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</si>
  <si>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</si>
  <si>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</si>
  <si>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</si>
  <si>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</si>
  <si>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</si>
  <si>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</si>
  <si>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</si>
  <si>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</si>
  <si>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</si>
  <si>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</si>
  <si>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</si>
  <si>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</si>
  <si>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</si>
  <si>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</si>
  <si>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</si>
  <si>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</si>
  <si>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</si>
  <si>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</si>
  <si>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</si>
  <si>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</si>
  <si>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</si>
  <si>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</si>
  <si>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</si>
  <si>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</si>
  <si>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</si>
  <si>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</si>
  <si>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</si>
  <si>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</si>
  <si>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</si>
  <si>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</si>
  <si>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</si>
  <si>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</si>
  <si>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</si>
  <si>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</si>
  <si>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</si>
  <si>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</si>
  <si>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</si>
  <si>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</si>
  <si>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</si>
  <si>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</si>
  <si>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</si>
  <si>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</si>
  <si>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</si>
  <si>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</si>
  <si>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</si>
  <si>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</si>
  <si>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</si>
  <si>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</si>
  <si>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</si>
  <si>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</si>
  <si>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</si>
  <si>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</si>
  <si>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</si>
  <si>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</si>
  <si>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</si>
  <si>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</si>
  <si>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</si>
  <si>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</si>
  <si>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</si>
  <si>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</si>
  <si>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</si>
  <si>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</si>
  <si>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</si>
  <si>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</si>
  <si>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</si>
  <si>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</si>
  <si>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</si>
  <si>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</si>
  <si>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</si>
  <si>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</si>
  <si>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</si>
  <si>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</si>
  <si>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</si>
  <si>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</si>
  <si>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</si>
  <si>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</si>
  <si>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</si>
  <si>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</si>
  <si>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</si>
  <si>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</si>
  <si>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</si>
  <si>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</si>
  <si>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</si>
  <si>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</si>
  <si>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</si>
  <si>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</si>
  <si>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</si>
  <si>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</si>
  <si>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</si>
  <si>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</si>
  <si>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</si>
  <si>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</si>
  <si>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</si>
  <si>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</si>
  <si>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</si>
  <si>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</si>
  <si>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</si>
  <si>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</si>
  <si>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</si>
  <si>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</si>
  <si>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</si>
  <si>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</si>
  <si>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</si>
  <si>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</si>
  <si>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</si>
  <si>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</si>
  <si>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</si>
  <si>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</si>
  <si>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</si>
  <si>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</si>
  <si>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</si>
  <si>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</si>
  <si>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</si>
  <si>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</si>
  <si>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</si>
  <si>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</si>
  <si>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</si>
  <si>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</si>
  <si>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</si>
  <si>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</si>
  <si>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</si>
  <si>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</si>
  <si>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</si>
  <si>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</si>
  <si>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</si>
  <si>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</si>
  <si>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</si>
  <si>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</si>
  <si>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</si>
  <si>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</si>
  <si>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</si>
  <si>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</si>
  <si>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</si>
  <si>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</si>
  <si>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</si>
  <si>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</si>
  <si>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</si>
  <si>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</si>
  <si>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</si>
  <si>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</si>
  <si>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</si>
  <si>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</si>
  <si>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</si>
  <si>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</si>
  <si>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</si>
  <si>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</si>
  <si>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</si>
  <si>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</si>
  <si>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</si>
  <si>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</si>
  <si>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</si>
  <si>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</si>
  <si>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</si>
  <si>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</si>
  <si>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</si>
  <si>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</si>
  <si>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</si>
  <si>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</si>
  <si>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</si>
  <si>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</si>
  <si>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</si>
  <si>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</si>
  <si>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</si>
  <si>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</si>
  <si>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</si>
  <si>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</si>
  <si>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</si>
  <si>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</si>
  <si>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</si>
  <si>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</si>
  <si>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</si>
  <si>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</si>
  <si>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</si>
  <si>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</si>
  <si>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</si>
  <si>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</si>
  <si>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</si>
  <si>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</si>
  <si>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</si>
  <si>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</si>
  <si>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</si>
  <si>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</si>
  <si>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</si>
  <si>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</si>
  <si>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</si>
  <si>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</si>
  <si>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</si>
  <si>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</si>
  <si>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</si>
  <si>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</si>
  <si>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</si>
  <si>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</si>
  <si>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</si>
  <si>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</si>
  <si>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</si>
  <si>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</si>
  <si>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</si>
  <si>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</si>
  <si>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</si>
  <si>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</si>
  <si>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</si>
  <si>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</si>
  <si>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</si>
  <si>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</si>
  <si>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</si>
  <si>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</si>
  <si>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</si>
  <si>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</si>
  <si>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</si>
  <si>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</si>
  <si>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</si>
  <si>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</si>
  <si>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</si>
  <si>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</si>
  <si>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</si>
  <si>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</si>
  <si>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</si>
  <si>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</si>
  <si>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</si>
  <si>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</si>
  <si>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</si>
  <si>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</si>
  <si>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</si>
  <si>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</si>
  <si>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</si>
  <si>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</si>
  <si>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</si>
  <si>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</si>
  <si>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</si>
  <si>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</si>
  <si>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</si>
  <si>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</si>
  <si>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</si>
  <si>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</si>
  <si>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</si>
  <si>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</si>
  <si>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</si>
  <si>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</si>
  <si>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</si>
  <si>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</si>
  <si>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</si>
  <si>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</si>
  <si>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</si>
  <si>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</si>
  <si>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</si>
  <si>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</si>
  <si>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</si>
  <si>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</si>
  <si>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</si>
  <si>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</si>
  <si>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</si>
  <si>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</si>
  <si>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</si>
  <si>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</si>
  <si>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</si>
  <si>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</si>
  <si>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</si>
  <si>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</si>
  <si>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</si>
  <si>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</si>
  <si>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</si>
  <si>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</si>
  <si>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</si>
  <si>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</si>
  <si>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</si>
  <si>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</si>
  <si>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</si>
  <si>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</si>
  <si>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</si>
  <si>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</si>
  <si>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</si>
  <si>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</si>
  <si>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</si>
  <si>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</si>
  <si>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</si>
  <si>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</si>
  <si>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</si>
  <si>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</si>
  <si>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</si>
  <si>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</si>
  <si>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</si>
  <si>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</si>
  <si>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</si>
  <si>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</si>
  <si>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</si>
  <si>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</si>
  <si>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</si>
  <si>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</si>
  <si>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</si>
  <si>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</si>
  <si>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</si>
  <si>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</si>
  <si>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</si>
  <si>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</si>
  <si>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</si>
  <si>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</si>
  <si>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</si>
  <si>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</si>
  <si>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</si>
  <si>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</si>
  <si>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</si>
  <si>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</si>
  <si>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</si>
  <si>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</si>
  <si>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</si>
  <si>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</si>
  <si>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</si>
  <si>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</si>
  <si>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</si>
  <si>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</si>
  <si>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</si>
  <si>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</si>
  <si>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</si>
  <si>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</si>
  <si>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</si>
  <si>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</si>
  <si>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</si>
  <si>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</si>
  <si>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</si>
  <si>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</si>
  <si>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</si>
  <si>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</si>
  <si>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</si>
  <si>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</si>
  <si>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</si>
  <si>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</si>
  <si>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</si>
  <si>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</si>
  <si>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</si>
  <si>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</si>
  <si>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</si>
  <si>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</si>
  <si>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</si>
  <si>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</si>
  <si>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</si>
  <si>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</si>
  <si>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</si>
  <si>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</si>
  <si>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</si>
  <si>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</si>
  <si>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</si>
  <si>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</si>
  <si>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</si>
  <si>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</si>
  <si>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</si>
  <si>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</si>
  <si>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</si>
  <si>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</si>
  <si>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</si>
  <si>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</si>
  <si>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</si>
  <si>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</si>
  <si>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</si>
  <si>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</si>
  <si>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</si>
  <si>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</si>
  <si>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</si>
  <si>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</si>
  <si>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</si>
  <si>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</si>
  <si>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</si>
  <si>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</si>
  <si>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</si>
  <si>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</si>
  <si>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</si>
  <si>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</si>
  <si>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</si>
  <si>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</si>
  <si>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</si>
  <si>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</si>
  <si>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</si>
  <si>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</si>
  <si>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</si>
  <si>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</si>
  <si>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</si>
  <si>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</si>
  <si>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</si>
  <si>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</si>
  <si>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</si>
  <si>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</si>
  <si>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</si>
  <si>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</si>
  <si>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</si>
  <si>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</si>
  <si>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</si>
  <si>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</si>
  <si>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</si>
  <si>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</si>
  <si>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</si>
  <si>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</si>
  <si>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</si>
  <si>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</si>
  <si>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</si>
  <si>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</si>
  <si>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</si>
  <si>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</si>
  <si>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</si>
  <si>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</si>
  <si>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</si>
  <si>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</si>
  <si>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</si>
  <si>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</si>
  <si>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</si>
  <si>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</si>
  <si>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</si>
  <si>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</si>
  <si>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</si>
  <si>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</si>
  <si>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</si>
  <si>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</si>
  <si>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</si>
  <si>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</si>
  <si>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</si>
  <si>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</si>
  <si>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</si>
  <si>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</si>
  <si>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</si>
  <si>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</si>
  <si>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</si>
  <si>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</si>
  <si>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</si>
  <si>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</si>
  <si>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</si>
  <si>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</si>
  <si>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</si>
  <si>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</si>
  <si>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</si>
  <si>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</si>
  <si>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</si>
  <si>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</si>
  <si>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</si>
  <si>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</si>
  <si>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</si>
  <si>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</si>
  <si>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</si>
  <si>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</si>
  <si>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</si>
  <si>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</si>
  <si>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</si>
  <si>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</si>
  <si>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</si>
  <si>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</si>
  <si>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</si>
  <si>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</si>
  <si>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</si>
  <si>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</si>
  <si>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</si>
  <si>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</si>
  <si>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</si>
  <si>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</si>
  <si>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</si>
  <si>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</si>
  <si>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</si>
  <si>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</si>
  <si>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</si>
  <si>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</si>
  <si>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</si>
  <si>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</si>
  <si>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</si>
  <si>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</si>
  <si>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</si>
  <si>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</si>
  <si>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</si>
  <si>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</si>
  <si>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</si>
  <si>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</si>
  <si>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</si>
  <si>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</si>
  <si>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</si>
  <si>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</si>
  <si>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</si>
  <si>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</si>
  <si>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</si>
  <si>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</si>
  <si>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</si>
  <si>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</si>
  <si>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</si>
  <si>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</si>
  <si>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</si>
  <si>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</si>
  <si>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</si>
  <si>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</si>
  <si>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</si>
  <si>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</si>
  <si>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</si>
  <si>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</si>
  <si>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</si>
  <si>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</si>
  <si>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</si>
  <si>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</si>
  <si>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</si>
  <si>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</si>
  <si>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</si>
  <si>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</si>
  <si>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</si>
  <si>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</si>
  <si>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</si>
  <si>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</si>
  <si>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</si>
  <si>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</si>
  <si>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</si>
  <si>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</si>
  <si>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</si>
  <si>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</si>
  <si>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</si>
  <si>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</si>
  <si>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</si>
  <si>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</si>
  <si>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</si>
  <si>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</si>
  <si>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</si>
  <si>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</si>
  <si>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</si>
  <si>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</si>
  <si>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</si>
  <si>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</si>
  <si>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</si>
  <si>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</si>
  <si>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</si>
  <si>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</si>
  <si>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</si>
  <si>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</si>
  <si>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</si>
  <si>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</si>
  <si>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</si>
  <si>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</si>
  <si>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</si>
  <si>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</si>
  <si>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</si>
  <si>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</si>
  <si>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</si>
  <si>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</si>
  <si>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</si>
  <si>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</si>
  <si>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</si>
  <si>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</si>
  <si>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</si>
  <si>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</si>
  <si>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</si>
  <si>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</si>
  <si>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</si>
  <si>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</si>
  <si>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</si>
  <si>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</si>
  <si>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</si>
  <si>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</si>
  <si>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</si>
  <si>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</si>
  <si>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</si>
  <si>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</si>
  <si>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</si>
  <si>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</si>
  <si>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</si>
  <si>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</si>
  <si>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</si>
  <si>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</si>
  <si>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</si>
  <si>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</si>
  <si>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</si>
  <si>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</si>
  <si>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</si>
  <si>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</si>
  <si>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</si>
  <si>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</si>
  <si>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</si>
  <si>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</si>
  <si>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</si>
  <si>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</si>
  <si>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</si>
  <si>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</si>
  <si>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</si>
  <si>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</si>
  <si>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</si>
  <si>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</si>
  <si>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</si>
  <si>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</si>
  <si>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</si>
  <si>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</si>
  <si>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</si>
  <si>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</si>
  <si>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</si>
  <si>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</si>
  <si>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</si>
  <si>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</si>
  <si>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</si>
  <si>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</si>
  <si>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</si>
  <si>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</si>
  <si>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</si>
  <si>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</si>
  <si>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</si>
  <si>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</si>
  <si>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</si>
  <si>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</si>
  <si>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</si>
  <si>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</si>
  <si>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</si>
  <si>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</si>
  <si>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</si>
  <si>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</si>
  <si>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</si>
  <si>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</si>
  <si>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</si>
  <si>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</si>
  <si>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</si>
  <si>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</si>
  <si>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</si>
  <si>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</si>
  <si>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</si>
  <si>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</si>
  <si>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</si>
  <si>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</si>
  <si>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</si>
  <si>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</si>
  <si>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</si>
  <si>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</si>
  <si>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</si>
  <si>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</si>
  <si>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</si>
  <si>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</si>
  <si>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</si>
  <si>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</si>
  <si>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</si>
  <si>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</si>
  <si>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</si>
  <si>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</si>
  <si>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</si>
  <si>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</si>
  <si>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</si>
  <si>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</si>
  <si>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</si>
  <si>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</si>
  <si>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</si>
  <si>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</si>
  <si>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</si>
  <si>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</si>
  <si>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</si>
  <si>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</si>
  <si>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</si>
  <si>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</si>
  <si>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</si>
  <si>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</si>
  <si>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</si>
  <si>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</si>
  <si>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</si>
  <si>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</si>
  <si>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</si>
  <si>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</si>
  <si>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</si>
  <si>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</si>
  <si>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</si>
  <si>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</si>
  <si>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</si>
  <si>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</si>
  <si>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</si>
  <si>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</si>
  <si>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</si>
  <si>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</si>
  <si>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</si>
  <si>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</si>
  <si>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</si>
  <si>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</si>
  <si>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</si>
  <si>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</si>
  <si>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</si>
  <si>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</si>
  <si>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</si>
  <si>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</si>
  <si>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</si>
  <si>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</si>
  <si>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</si>
  <si>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</si>
  <si>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</si>
  <si>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</si>
  <si>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</si>
  <si>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</si>
  <si>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</si>
  <si>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</si>
  <si>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</si>
  <si>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</si>
  <si>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</si>
  <si>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</si>
  <si>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</si>
  <si>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</si>
  <si>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</si>
  <si>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</si>
  <si>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</si>
  <si>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</si>
  <si>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</si>
  <si>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</si>
  <si>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</si>
  <si>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</si>
  <si>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</si>
  <si>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</si>
  <si>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</si>
  <si>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</si>
  <si>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</si>
  <si>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</si>
  <si>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</si>
  <si>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</si>
  <si>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</si>
  <si>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</si>
  <si>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</si>
  <si>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</si>
  <si>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</si>
  <si>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</si>
  <si>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</si>
  <si>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</si>
  <si>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</si>
  <si>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</si>
  <si>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</si>
  <si>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</si>
  <si>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</si>
  <si>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</si>
  <si>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</si>
  <si>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</si>
  <si>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</si>
  <si>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</si>
  <si>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</si>
  <si>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</si>
  <si>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</si>
  <si>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</si>
  <si>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</si>
  <si>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</si>
  <si>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</si>
  <si>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</si>
  <si>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</si>
  <si>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</si>
  <si>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</si>
  <si>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</si>
  <si>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</si>
  <si>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</si>
  <si>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</si>
  <si>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</si>
  <si>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</si>
  <si>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</si>
  <si>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</si>
  <si>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</si>
  <si>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</si>
  <si>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</si>
  <si>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</si>
  <si>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</si>
  <si>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</si>
  <si>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</si>
  <si>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</si>
  <si>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</si>
  <si>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</si>
  <si>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</si>
  <si>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</si>
  <si>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</si>
  <si>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</si>
  <si>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</si>
  <si>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</si>
  <si>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</si>
  <si>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</si>
  <si>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</si>
  <si>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</si>
  <si>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</si>
  <si>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</si>
  <si>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</si>
  <si>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</si>
  <si>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</si>
  <si>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</si>
  <si>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</si>
  <si>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</si>
  <si>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</si>
  <si>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</si>
  <si>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</si>
  <si>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</si>
  <si>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</si>
  <si>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</si>
  <si>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</si>
  <si>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</si>
  <si>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</si>
  <si>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</si>
  <si>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</si>
  <si>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</si>
  <si>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</si>
  <si>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</si>
  <si>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</si>
  <si>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</si>
  <si>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</si>
  <si>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</si>
  <si>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</si>
  <si>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</si>
  <si>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</si>
  <si>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</si>
  <si>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</si>
  <si>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</si>
  <si>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</si>
  <si>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</si>
  <si>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</si>
  <si>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</si>
  <si>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</si>
  <si>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</si>
  <si>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</si>
  <si>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</si>
  <si>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</si>
  <si>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</si>
  <si>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</si>
  <si>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</si>
  <si>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</si>
  <si>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</si>
  <si>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</si>
  <si>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</si>
  <si>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</si>
  <si>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</si>
  <si>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</si>
  <si>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</si>
  <si>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</si>
  <si>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</si>
  <si>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</si>
  <si>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</si>
  <si>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</si>
  <si>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</si>
  <si>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</si>
  <si>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</si>
  <si>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</si>
  <si>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</si>
  <si>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</si>
  <si>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</si>
  <si>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</si>
  <si>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</si>
  <si>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</si>
  <si>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</si>
  <si>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</si>
  <si>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</si>
  <si>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</si>
  <si>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</si>
  <si>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</si>
  <si>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</si>
  <si>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</si>
  <si>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</si>
  <si>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</si>
  <si>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</si>
  <si>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</si>
  <si>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</si>
  <si>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</si>
  <si>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</si>
  <si>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</si>
  <si>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</si>
  <si>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</si>
  <si>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</si>
  <si>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</si>
  <si>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</si>
  <si>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</si>
  <si>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</si>
  <si>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</si>
  <si>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</si>
  <si>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</si>
  <si>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</si>
  <si>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</si>
  <si>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</si>
  <si>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</si>
  <si>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</si>
  <si>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</si>
  <si>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</si>
  <si>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</si>
  <si>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</si>
  <si>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</si>
  <si>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</si>
  <si>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</si>
  <si>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</si>
  <si>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</si>
  <si>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</si>
  <si>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</si>
  <si>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</si>
  <si>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</si>
  <si>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</si>
  <si>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</si>
  <si>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</si>
  <si>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</si>
  <si>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</si>
  <si>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</si>
  <si>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</si>
  <si>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</si>
  <si>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</si>
  <si>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</si>
  <si>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</si>
  <si>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</si>
  <si>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</si>
  <si>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</si>
  <si>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</si>
  <si>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</si>
  <si>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</si>
  <si>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</si>
  <si>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</si>
  <si>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</si>
  <si>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</si>
  <si>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</si>
  <si>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</si>
  <si>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</si>
  <si>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</si>
  <si>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</si>
  <si>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</si>
  <si>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</si>
  <si>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</si>
  <si>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</si>
  <si>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</si>
  <si>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</si>
  <si>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</si>
  <si>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</si>
  <si>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</si>
  <si>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</si>
  <si>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</si>
  <si>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</si>
  <si>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</si>
  <si>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</si>
  <si>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</si>
  <si>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</si>
  <si>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</si>
  <si>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</si>
  <si>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</si>
  <si>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</si>
  <si>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</si>
  <si>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</si>
  <si>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</si>
  <si>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</si>
  <si>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</si>
  <si>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</si>
  <si>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</si>
  <si>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</si>
  <si>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</si>
  <si>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</si>
  <si>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</si>
  <si>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</si>
  <si>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</si>
  <si>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</si>
  <si>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</si>
  <si>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</si>
  <si>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</si>
  <si>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</si>
  <si>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</si>
  <si>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</si>
  <si>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</si>
  <si>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</si>
  <si>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</si>
  <si>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</si>
  <si>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</si>
  <si>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</si>
  <si>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</si>
  <si>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</si>
  <si>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</si>
  <si>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</si>
  <si>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</si>
  <si>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</si>
  <si>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</si>
  <si>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</si>
  <si>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</si>
  <si>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</si>
  <si>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</si>
  <si>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</si>
  <si>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</si>
  <si>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</si>
  <si>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</si>
  <si>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</si>
  <si>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</si>
  <si>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</si>
  <si>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</si>
  <si>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</si>
  <si>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</si>
  <si>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</si>
  <si>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</si>
  <si>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</si>
  <si>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</si>
  <si>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</si>
  <si>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</si>
  <si>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</si>
  <si>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</si>
  <si>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</si>
  <si>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</si>
  <si>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</si>
  <si>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</si>
  <si>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</si>
  <si>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</si>
  <si>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</si>
  <si>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</si>
  <si>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</si>
  <si>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</si>
  <si>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</si>
  <si>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</si>
  <si>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</si>
  <si>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</si>
  <si>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</si>
  <si>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</si>
  <si>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</si>
  <si>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</si>
  <si>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</si>
  <si>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</si>
  <si>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</si>
  <si>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</si>
  <si>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</si>
  <si>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</si>
  <si>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</si>
  <si>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</si>
  <si>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</si>
  <si>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</si>
  <si>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</si>
  <si>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</si>
  <si>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</si>
  <si>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</si>
  <si>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</si>
  <si>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</si>
  <si>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</si>
  <si>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</si>
  <si>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</si>
  <si>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</si>
  <si>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</si>
  <si>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</si>
  <si>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</si>
  <si>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</si>
  <si>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</si>
  <si>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</si>
  <si>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</si>
  <si>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</si>
  <si>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</si>
  <si>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</si>
  <si>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</si>
  <si>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</si>
  <si>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</si>
  <si>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</si>
  <si>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</si>
  <si>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</si>
  <si>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</si>
  <si>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</si>
  <si>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</si>
  <si>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</si>
  <si>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</si>
  <si>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</si>
  <si>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</si>
  <si>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</si>
  <si>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</si>
  <si>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</si>
  <si>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</si>
  <si>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</si>
  <si>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</si>
  <si>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</si>
  <si>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</si>
  <si>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</si>
  <si>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</si>
  <si>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</si>
  <si>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</si>
  <si>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</si>
  <si>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</si>
  <si>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</si>
  <si>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</si>
  <si>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</si>
  <si>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</si>
  <si>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</si>
  <si>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</si>
  <si>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</si>
  <si>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</si>
  <si>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</si>
  <si>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</si>
  <si>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</si>
  <si>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</si>
  <si>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</si>
  <si>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</si>
  <si>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</si>
  <si>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</si>
  <si>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</si>
  <si>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</si>
  <si>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</si>
  <si>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</si>
  <si>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</si>
  <si>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</si>
  <si>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</si>
  <si>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</si>
  <si>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</si>
  <si>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</si>
  <si>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</si>
  <si>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</si>
  <si>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</si>
  <si>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</si>
  <si>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</si>
  <si>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</si>
  <si>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</si>
  <si>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</si>
  <si>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</si>
  <si>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</si>
  <si>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</si>
  <si>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</si>
  <si>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</si>
  <si>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</si>
  <si>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</si>
  <si>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</si>
  <si>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</si>
  <si>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</si>
  <si>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</si>
  <si>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</si>
  <si>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</si>
  <si>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</si>
  <si>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</si>
  <si>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</si>
  <si>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</si>
  <si>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</si>
  <si>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</si>
  <si>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</si>
  <si>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</si>
  <si>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</si>
  <si>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</si>
  <si>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</si>
  <si>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</si>
  <si>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</si>
  <si>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</si>
  <si>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</si>
  <si>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</si>
  <si>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</si>
  <si>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</si>
  <si>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</si>
  <si>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</si>
  <si>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</si>
  <si>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</si>
  <si>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</si>
  <si>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</si>
  <si>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</si>
  <si>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</si>
  <si>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</si>
  <si>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</si>
  <si>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</si>
  <si>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</si>
  <si>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</si>
  <si>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</si>
  <si>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</si>
  <si>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</si>
  <si>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</si>
  <si>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</si>
  <si>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</si>
  <si>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</si>
  <si>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</si>
  <si>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</si>
  <si>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</si>
  <si>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</si>
  <si>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</si>
  <si>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</si>
  <si>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</si>
  <si>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</si>
  <si>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</si>
  <si>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</si>
  <si>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</si>
  <si>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</si>
  <si>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</si>
  <si>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</si>
  <si>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</si>
  <si>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</si>
  <si>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</si>
  <si>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</si>
  <si>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</si>
  <si>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</si>
  <si>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</si>
  <si>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</si>
  <si>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</si>
  <si>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</si>
  <si>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</si>
  <si>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</si>
  <si>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</si>
  <si>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</si>
  <si>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</si>
  <si>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</si>
  <si>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</si>
  <si>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</si>
  <si>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</si>
  <si>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</si>
  <si>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</si>
  <si>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</si>
  <si>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</si>
  <si>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</si>
  <si>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</si>
  <si>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</si>
  <si>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</si>
  <si>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</si>
  <si>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</si>
  <si>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</si>
  <si>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</si>
  <si>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</si>
  <si>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</si>
  <si>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</si>
  <si>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</si>
  <si>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</si>
  <si>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</si>
  <si>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</si>
  <si>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</si>
  <si>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</si>
  <si>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</si>
  <si>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</si>
  <si>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</si>
  <si>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</si>
  <si>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</si>
  <si>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</si>
  <si>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</si>
  <si>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</si>
  <si>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</si>
  <si>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</si>
  <si>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</si>
  <si>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</si>
  <si>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</si>
  <si>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</si>
  <si>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</si>
  <si>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</si>
  <si>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</si>
  <si>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</si>
  <si>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</si>
  <si>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</si>
  <si>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</si>
  <si>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</si>
  <si>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</si>
  <si>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</si>
  <si>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</si>
  <si>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</si>
  <si>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</si>
  <si>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</si>
  <si>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</si>
  <si>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</si>
  <si>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</si>
  <si>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</si>
  <si>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</si>
  <si>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</si>
  <si>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</si>
  <si>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</si>
  <si>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</si>
  <si>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</si>
  <si>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</si>
  <si>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</si>
  <si>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</si>
  <si>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</si>
  <si>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</si>
  <si>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</si>
  <si>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</si>
  <si>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</si>
  <si>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</si>
  <si>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</si>
  <si>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</si>
  <si>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</si>
  <si>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</si>
  <si>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</si>
  <si>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</si>
  <si>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</si>
  <si>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</si>
  <si>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</si>
  <si>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</si>
  <si>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</si>
  <si>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</si>
  <si>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</si>
  <si>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</si>
  <si>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</si>
  <si>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</si>
  <si>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</si>
  <si>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</si>
  <si>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</si>
  <si>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</si>
  <si>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</si>
  <si>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</si>
  <si>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</si>
  <si>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</si>
  <si>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</si>
  <si>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</si>
  <si>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</si>
  <si>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</si>
  <si>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</si>
  <si>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</si>
  <si>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</si>
  <si>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</si>
  <si>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</si>
  <si>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</si>
  <si>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</si>
  <si>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</si>
  <si>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</si>
  <si>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</si>
  <si>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</si>
  <si>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</si>
  <si>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</si>
  <si>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</si>
  <si>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</si>
  <si>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</si>
  <si>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</si>
  <si>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</si>
  <si>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</si>
  <si>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</si>
  <si>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</si>
  <si>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</si>
  <si>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</si>
  <si>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</si>
  <si>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</si>
  <si>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</si>
  <si>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</si>
  <si>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</si>
  <si>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</si>
  <si>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</si>
  <si>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</si>
  <si>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</si>
  <si>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</si>
  <si>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</si>
  <si>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</si>
  <si>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</si>
  <si>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</si>
  <si>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</si>
  <si>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</si>
  <si>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</si>
  <si>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</si>
  <si>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</si>
  <si>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</si>
  <si>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</si>
  <si>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</si>
  <si>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</si>
  <si>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</si>
  <si>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</si>
  <si>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</si>
  <si>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</si>
  <si>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</si>
  <si>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</si>
  <si>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</si>
  <si>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</si>
  <si>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</si>
  <si>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</si>
  <si>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</si>
  <si>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</si>
  <si>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</si>
  <si>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</si>
  <si>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</si>
  <si>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</si>
  <si>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</si>
  <si>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</si>
  <si>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</si>
  <si>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</si>
  <si>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</si>
  <si>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</si>
  <si>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</si>
  <si>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</si>
  <si>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</si>
  <si>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</si>
  <si>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</si>
  <si>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</si>
  <si>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</si>
  <si>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</si>
  <si>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</si>
  <si>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</si>
  <si>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</si>
  <si>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</si>
  <si>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</si>
  <si>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</si>
  <si>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</si>
  <si>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</si>
  <si>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</si>
  <si>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</si>
  <si>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</si>
  <si>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</si>
  <si>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</si>
  <si>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</si>
  <si>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</si>
  <si>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</si>
  <si>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</si>
  <si>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</si>
  <si>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</si>
  <si>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</si>
  <si>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</si>
  <si>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</si>
  <si>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</si>
  <si>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</si>
  <si>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</si>
  <si>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</si>
  <si>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</si>
  <si>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</si>
  <si>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</si>
  <si>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</si>
  <si>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</si>
  <si>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</si>
  <si>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</si>
  <si>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</si>
  <si>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</si>
  <si>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</si>
  <si>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</si>
  <si>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</si>
  <si>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</si>
  <si>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</si>
  <si>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</si>
  <si>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</si>
  <si>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</si>
  <si>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</si>
  <si>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</si>
  <si>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</si>
  <si>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</si>
  <si>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</si>
  <si>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</si>
  <si>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</si>
  <si>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</si>
  <si>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</si>
  <si>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</si>
  <si>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</si>
  <si>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</si>
  <si>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</si>
  <si>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</si>
  <si>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</si>
  <si>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</si>
  <si>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</si>
  <si>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</si>
  <si>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</si>
  <si>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</si>
  <si>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</si>
  <si>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</si>
  <si>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</si>
  <si>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</si>
  <si>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</si>
  <si>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</si>
  <si>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</si>
  <si>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</si>
  <si>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</si>
  <si>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</si>
  <si>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</si>
  <si>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</si>
  <si>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</si>
  <si>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</si>
  <si>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</si>
  <si>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</si>
  <si>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</si>
  <si>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</si>
  <si>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</si>
  <si>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</si>
  <si>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</si>
  <si>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</si>
  <si>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</si>
  <si>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</si>
  <si>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</si>
  <si>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</si>
  <si>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</si>
  <si>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</si>
  <si>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</si>
  <si>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</si>
  <si>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</si>
  <si>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</si>
  <si>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</si>
  <si>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</si>
  <si>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</si>
  <si>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</si>
  <si>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</si>
  <si>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</si>
  <si>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</si>
  <si>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</si>
  <si>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</si>
  <si>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</si>
  <si>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</si>
  <si>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</si>
  <si>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</si>
  <si>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</si>
  <si>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</si>
  <si>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</si>
  <si>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</si>
  <si>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</si>
  <si>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</si>
  <si>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</si>
  <si>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</si>
  <si>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</si>
  <si>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</si>
  <si>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</si>
  <si>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</si>
  <si>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</si>
  <si>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</si>
  <si>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</si>
  <si>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</si>
  <si>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</si>
  <si>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</si>
  <si>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</si>
  <si>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</si>
  <si>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</si>
  <si>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</si>
  <si>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</si>
  <si>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</si>
  <si>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</si>
  <si>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</si>
  <si>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</si>
  <si>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</si>
  <si>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</si>
  <si>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</si>
  <si>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</si>
  <si>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</si>
  <si>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</si>
  <si>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</si>
  <si>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</si>
  <si>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</si>
  <si>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</si>
  <si>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</si>
  <si>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</si>
  <si>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</si>
  <si>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</si>
  <si>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</si>
  <si>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</si>
  <si>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</si>
  <si>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</si>
  <si>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</si>
  <si>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</si>
  <si>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</si>
  <si>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</si>
  <si>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</si>
  <si>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</si>
  <si>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</si>
  <si>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</si>
  <si>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</si>
  <si>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</si>
  <si>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</si>
  <si>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</si>
  <si>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</si>
  <si>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</si>
  <si>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</si>
  <si>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</si>
  <si>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</si>
  <si>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</si>
  <si>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</si>
  <si>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</si>
  <si>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</si>
  <si>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</si>
  <si>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</si>
  <si>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</si>
  <si>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</si>
  <si>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</si>
  <si>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</si>
  <si>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</si>
  <si>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</si>
  <si>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</si>
  <si>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</si>
  <si>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</si>
  <si>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</si>
  <si>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</si>
  <si>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</si>
  <si>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</si>
  <si>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</si>
  <si>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</si>
  <si>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</si>
  <si>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</si>
  <si>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</si>
  <si>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</si>
  <si>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</si>
  <si>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</si>
  <si>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</si>
  <si>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</si>
  <si>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</si>
  <si>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</si>
  <si>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</si>
  <si>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</si>
  <si>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</si>
  <si>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</si>
  <si>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</si>
  <si>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</si>
  <si>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</si>
  <si>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</si>
  <si>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</si>
  <si>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</si>
  <si>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</si>
  <si>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</si>
  <si>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</si>
  <si>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</si>
  <si>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</si>
  <si>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</si>
  <si>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</si>
  <si>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</si>
  <si>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</si>
  <si>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</si>
  <si>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</si>
  <si>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</si>
  <si>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</si>
  <si>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</si>
  <si>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</si>
  <si>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</si>
  <si>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</si>
  <si>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</si>
  <si>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</si>
  <si>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</si>
  <si>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</si>
  <si>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</si>
  <si>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</si>
  <si>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</si>
  <si>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</si>
  <si>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</si>
  <si>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</si>
  <si>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</si>
  <si>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</si>
  <si>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</si>
  <si>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</si>
  <si>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</si>
  <si>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</si>
  <si>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</si>
  <si>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</si>
  <si>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</si>
  <si>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</si>
  <si>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</si>
  <si>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</si>
  <si>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</si>
  <si>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</si>
  <si>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</si>
  <si>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</si>
  <si>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</si>
  <si>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</si>
  <si>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</si>
  <si>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</si>
  <si>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</si>
  <si>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</si>
  <si>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</si>
  <si>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</si>
  <si>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</si>
  <si>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</si>
  <si>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</si>
  <si>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</si>
  <si>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</si>
  <si>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</si>
  <si>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</si>
  <si>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</si>
  <si>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</si>
  <si>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</si>
  <si>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</si>
  <si>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</si>
  <si>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</si>
  <si>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</si>
  <si>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</si>
  <si>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</si>
  <si>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</si>
  <si>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</si>
  <si>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</si>
  <si>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</si>
  <si>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</si>
  <si>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</si>
  <si>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</si>
  <si>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</si>
  <si>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</si>
  <si>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</si>
  <si>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</si>
  <si>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</si>
  <si>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</si>
  <si>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</si>
  <si>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</si>
  <si>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</si>
  <si>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</si>
  <si>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</si>
  <si>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</si>
  <si>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</si>
  <si>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</si>
  <si>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</si>
  <si>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</si>
  <si>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</si>
  <si>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</si>
  <si>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</si>
  <si>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</si>
  <si>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</si>
  <si>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</si>
  <si>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</si>
  <si>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</si>
  <si>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</si>
  <si>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</si>
  <si>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</si>
  <si>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</si>
  <si>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</si>
  <si>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</si>
  <si>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</si>
  <si>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</si>
  <si>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</si>
  <si>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</si>
  <si>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</si>
  <si>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</si>
  <si>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</si>
  <si>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</si>
  <si>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</si>
  <si>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</si>
  <si>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</si>
  <si>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</si>
  <si>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</si>
  <si>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</si>
  <si>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</si>
  <si>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</si>
  <si>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</si>
  <si>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</si>
  <si>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</si>
  <si>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</si>
  <si>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</si>
  <si>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</si>
  <si>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</si>
  <si>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</si>
  <si>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</si>
  <si>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</si>
  <si>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</si>
  <si>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</si>
  <si>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</si>
  <si>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</si>
  <si>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</si>
  <si>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</si>
  <si>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</si>
  <si>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</si>
  <si>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</si>
  <si>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</si>
  <si>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</si>
  <si>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</si>
  <si>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</si>
  <si>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</si>
  <si>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</si>
  <si>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</si>
  <si>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</si>
  <si>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</si>
  <si>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</si>
  <si>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</si>
  <si>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</si>
  <si>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</si>
  <si>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</si>
  <si>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</si>
  <si>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</si>
  <si>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</si>
  <si>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</si>
  <si>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</si>
  <si>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</si>
  <si>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</si>
  <si>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</si>
  <si>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</si>
  <si>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</si>
  <si>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</si>
  <si>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</si>
  <si>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</si>
  <si>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</si>
  <si>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</si>
  <si>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</si>
  <si>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</si>
  <si>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</si>
  <si>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</si>
  <si>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</si>
  <si>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</si>
  <si>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</si>
  <si>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</si>
  <si>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</si>
  <si>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</si>
  <si>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</si>
  <si>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</si>
  <si>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</si>
  <si>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</si>
  <si>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</si>
  <si>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</si>
  <si>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</si>
  <si>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</si>
  <si>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</si>
  <si>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</si>
  <si>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</si>
  <si>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</si>
  <si>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</si>
  <si>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</si>
  <si>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</si>
  <si>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</si>
  <si>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</si>
  <si>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</si>
  <si>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</si>
  <si>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</si>
  <si>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</si>
  <si>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</si>
  <si>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</si>
  <si>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</si>
  <si>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</si>
  <si>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</si>
  <si>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</si>
  <si>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</si>
  <si>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</si>
  <si>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</si>
  <si>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</si>
  <si>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</si>
  <si>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</si>
  <si>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</si>
  <si>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</si>
  <si>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</si>
  <si>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</si>
  <si>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</si>
  <si>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</si>
  <si>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</si>
  <si>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</si>
  <si>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</si>
  <si>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</si>
  <si>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</si>
  <si>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</si>
  <si>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</si>
  <si>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</si>
  <si>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</si>
  <si>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</si>
  <si>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</si>
  <si>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</si>
  <si>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</si>
  <si>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</si>
  <si>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</si>
  <si>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</si>
  <si>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</si>
  <si>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</si>
  <si>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</si>
  <si>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</si>
  <si>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</si>
  <si>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</si>
  <si>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</si>
  <si>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</si>
  <si>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</si>
  <si>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</si>
  <si>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</si>
  <si>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</si>
  <si>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</si>
  <si>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</si>
  <si>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</si>
  <si>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</si>
  <si>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</si>
  <si>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</si>
  <si>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</si>
  <si>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</si>
  <si>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</si>
  <si>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</si>
  <si>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</si>
  <si>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</si>
  <si>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</si>
  <si>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</si>
  <si>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</si>
  <si>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</si>
  <si>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</si>
  <si>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</si>
  <si>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</si>
  <si>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</si>
  <si>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</si>
  <si>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</si>
  <si>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</si>
  <si>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</si>
  <si>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</si>
  <si>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</si>
  <si>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</si>
  <si>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</si>
  <si>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</si>
  <si>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</si>
  <si>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</si>
  <si>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</si>
  <si>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</si>
  <si>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</si>
  <si>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</si>
  <si>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</si>
  <si>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</si>
  <si>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</si>
  <si>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</si>
  <si>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</si>
  <si>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</si>
  <si>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</si>
  <si>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</si>
  <si>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</si>
  <si>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</si>
  <si>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</si>
  <si>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</si>
  <si>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</si>
  <si>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</si>
  <si>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</si>
  <si>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</si>
  <si>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</si>
  <si>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</si>
  <si>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</si>
  <si>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</si>
  <si>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</si>
  <si>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</si>
  <si>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</si>
  <si>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</si>
  <si>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</si>
  <si>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</si>
  <si>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</si>
  <si>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</si>
  <si>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</si>
  <si>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</si>
  <si>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</si>
  <si>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</si>
  <si>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</si>
  <si>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</si>
  <si>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</si>
  <si>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</si>
  <si>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</si>
  <si>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</si>
  <si>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</si>
  <si>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</si>
  <si>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</si>
  <si>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</si>
  <si>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</si>
  <si>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</si>
  <si>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</si>
  <si>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</si>
  <si>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</si>
  <si>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</si>
  <si>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</si>
  <si>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</si>
  <si>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</si>
  <si>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</si>
  <si>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</si>
  <si>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</si>
  <si>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</si>
  <si>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</si>
  <si>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</si>
  <si>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</si>
  <si>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</si>
  <si>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</si>
  <si>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</si>
  <si>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</si>
  <si>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</si>
  <si>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</si>
  <si>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</si>
  <si>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</si>
  <si>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</si>
  <si>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</si>
  <si>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</si>
  <si>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</si>
  <si>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</si>
  <si>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</si>
  <si>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</si>
  <si>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</si>
  <si>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</si>
  <si>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</si>
  <si>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</si>
  <si>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</si>
  <si>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</si>
  <si>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</si>
  <si>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</si>
  <si>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</si>
  <si>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</si>
  <si>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</si>
  <si>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</si>
  <si>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</si>
  <si>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</si>
  <si>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</si>
  <si>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</si>
  <si>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</si>
  <si>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</si>
  <si>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</si>
  <si>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</si>
  <si>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</si>
  <si>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</si>
  <si>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</si>
  <si>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</si>
  <si>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</si>
  <si>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</si>
  <si>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</si>
  <si>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</si>
  <si>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</si>
  <si>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</si>
  <si>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</si>
  <si>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</si>
  <si>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</si>
  <si>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</si>
  <si>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</si>
  <si>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</si>
  <si>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</si>
  <si>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</si>
  <si>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</si>
  <si>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</si>
  <si>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</si>
  <si>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</si>
  <si>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</si>
  <si>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</si>
  <si>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</si>
  <si>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</si>
  <si>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</si>
  <si>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</si>
  <si>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</si>
  <si>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</si>
  <si>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</si>
  <si>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</si>
  <si>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</si>
  <si>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</si>
  <si>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</si>
  <si>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</si>
  <si>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</si>
  <si>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</si>
  <si>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</si>
  <si>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</si>
  <si>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</si>
  <si>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</si>
  <si>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</si>
  <si>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</si>
  <si>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</si>
  <si>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</si>
  <si>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</si>
  <si>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</si>
  <si>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</si>
  <si>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</si>
  <si>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</si>
  <si>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</si>
  <si>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</si>
  <si>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</si>
  <si>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</si>
  <si>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</si>
  <si>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</si>
  <si>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</si>
  <si>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</si>
  <si>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</si>
  <si>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</si>
  <si>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</si>
  <si>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</si>
  <si>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</si>
  <si>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</si>
  <si>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</si>
  <si>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</si>
  <si>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</si>
  <si>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</si>
  <si>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</si>
  <si>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</si>
  <si>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</si>
  <si>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</si>
  <si>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</si>
  <si>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</si>
  <si>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</si>
  <si>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</si>
  <si>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</si>
  <si>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</si>
  <si>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</si>
  <si>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</si>
  <si>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</si>
  <si>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</si>
  <si>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</si>
  <si>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</si>
  <si>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</si>
  <si>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</si>
  <si>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</si>
  <si>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</si>
  <si>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</si>
  <si>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</si>
  <si>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</si>
  <si>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</si>
  <si>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</si>
  <si>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</si>
  <si>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</si>
  <si>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</si>
  <si>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</si>
  <si>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</si>
  <si>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</si>
  <si>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</si>
  <si>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</si>
  <si>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</si>
  <si>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</si>
  <si>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</si>
  <si>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</si>
  <si>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</si>
  <si>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</si>
  <si>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</si>
  <si>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</si>
  <si>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</si>
  <si>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</si>
  <si>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</si>
  <si>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</si>
  <si>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</si>
  <si>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</si>
  <si>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</si>
  <si>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</si>
  <si>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</si>
  <si>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</si>
  <si>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</si>
  <si>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</si>
  <si>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</si>
  <si>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</si>
  <si>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</si>
  <si>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</si>
  <si>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</si>
  <si>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</si>
  <si>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</si>
  <si>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</si>
  <si>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</si>
  <si>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</si>
  <si>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</si>
  <si>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</si>
  <si>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</si>
  <si>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</si>
  <si>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</si>
  <si>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</si>
  <si>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</si>
  <si>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</si>
  <si>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</si>
  <si>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</si>
  <si>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</si>
  <si>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</si>
  <si>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</si>
  <si>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</si>
  <si>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</si>
  <si>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</si>
  <si>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</si>
  <si>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</si>
  <si>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</si>
  <si>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</si>
  <si>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</si>
  <si>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</si>
  <si>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</si>
  <si>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</si>
  <si>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</si>
  <si>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</si>
  <si>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</si>
  <si>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</si>
  <si>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</si>
  <si>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</si>
  <si>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</si>
  <si>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</si>
  <si>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</si>
  <si>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</si>
  <si>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</si>
  <si>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</si>
  <si>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</si>
  <si>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</si>
  <si>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</si>
  <si>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</si>
  <si>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</si>
  <si>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</si>
  <si>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</si>
  <si>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</si>
  <si>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</si>
  <si>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</si>
  <si>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</si>
  <si>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</si>
  <si>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</si>
  <si>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</si>
  <si>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</si>
  <si>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</si>
  <si>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</si>
  <si>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</si>
  <si>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</si>
  <si>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</si>
  <si>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</si>
  <si>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</si>
  <si>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</si>
  <si>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</si>
  <si>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</si>
  <si>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</si>
  <si>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</si>
  <si>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</si>
  <si>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</si>
  <si>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</si>
  <si>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</si>
  <si>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</si>
  <si>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</si>
  <si>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</si>
  <si>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</si>
  <si>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</si>
  <si>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</si>
  <si>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</si>
  <si>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</si>
  <si>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</si>
  <si>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</si>
  <si>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</si>
  <si>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</si>
  <si>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</si>
  <si>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</si>
  <si>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</si>
  <si>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</si>
  <si>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</si>
  <si>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</si>
  <si>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</si>
  <si>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</si>
  <si>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</si>
  <si>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</si>
  <si>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</si>
  <si>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</si>
  <si>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</si>
  <si>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</si>
  <si>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</si>
  <si>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</si>
  <si>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</si>
  <si>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</si>
  <si>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</si>
  <si>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</si>
  <si>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</si>
  <si>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</si>
  <si>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</si>
  <si>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</si>
  <si>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</si>
  <si>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</si>
  <si>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</si>
  <si>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</si>
  <si>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</si>
  <si>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</si>
  <si>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</si>
  <si>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</si>
  <si>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</si>
  <si>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</si>
  <si>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</si>
  <si>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</si>
  <si>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</si>
  <si>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</si>
  <si>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</si>
  <si>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</si>
  <si>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</si>
  <si>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</si>
  <si>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</si>
  <si>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</si>
  <si>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</si>
  <si>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</si>
  <si>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</si>
  <si>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</si>
  <si>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</si>
  <si>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</si>
  <si>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</si>
  <si>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</si>
  <si>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</si>
  <si>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</si>
  <si>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</si>
  <si>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</si>
  <si>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</si>
  <si>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</si>
  <si>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</si>
  <si>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</si>
  <si>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</si>
  <si>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</si>
  <si>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</si>
  <si>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</si>
  <si>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</si>
  <si>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</si>
  <si>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</si>
  <si>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</si>
  <si>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</si>
  <si>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</si>
  <si>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</si>
  <si>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</si>
  <si>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</si>
  <si>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</si>
  <si>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</si>
  <si>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</si>
  <si>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</si>
  <si>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</si>
  <si>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</si>
  <si>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</si>
  <si>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</si>
  <si>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</si>
  <si>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</si>
  <si>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</si>
  <si>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</si>
  <si>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</si>
  <si>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</si>
  <si>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</si>
  <si>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</si>
  <si>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</si>
  <si>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</si>
  <si>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</si>
  <si>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</si>
  <si>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</si>
  <si>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</si>
  <si>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</si>
  <si>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</si>
  <si>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</si>
  <si>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</si>
  <si>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</si>
  <si>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</si>
  <si>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</si>
  <si>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</si>
  <si>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</si>
  <si>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</si>
  <si>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</si>
  <si>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</si>
  <si>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</si>
  <si>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</si>
  <si>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</si>
  <si>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</si>
  <si>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</si>
  <si>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</si>
  <si>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</si>
  <si>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</si>
  <si>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</si>
  <si>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</si>
  <si>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</si>
  <si>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</si>
  <si>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</si>
  <si>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</si>
  <si>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</si>
  <si>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</si>
  <si>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</si>
  <si>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</si>
  <si>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</si>
  <si>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</si>
  <si>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</si>
  <si>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</si>
  <si>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</si>
  <si>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</si>
  <si>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</si>
  <si>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</si>
  <si>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</si>
  <si>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</si>
  <si>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</si>
  <si>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</si>
  <si>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</si>
  <si>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</si>
  <si>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</si>
  <si>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</si>
  <si>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</si>
  <si>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</si>
  <si>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</si>
  <si>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</si>
  <si>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</si>
  <si>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</si>
  <si>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</si>
  <si>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</si>
  <si>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</si>
  <si>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</si>
  <si>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</si>
  <si>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</si>
  <si>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</si>
  <si>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</si>
  <si>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</si>
  <si>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</si>
  <si>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</si>
  <si>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</si>
  <si>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</si>
  <si>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</si>
  <si>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</si>
  <si>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</si>
  <si>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</si>
  <si>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</si>
  <si>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</si>
  <si>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</si>
  <si>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</si>
  <si>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</si>
  <si>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</si>
  <si>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</si>
  <si>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</si>
  <si>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</si>
  <si>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</si>
  <si>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</si>
  <si>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</si>
  <si>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</si>
  <si>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</si>
  <si>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</si>
  <si>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</si>
  <si>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</si>
  <si>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</si>
  <si>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</si>
  <si>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</si>
  <si>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</si>
  <si>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</si>
  <si>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</si>
  <si>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</si>
  <si>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</si>
  <si>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</si>
  <si>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</si>
  <si>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</si>
  <si>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</si>
  <si>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</si>
  <si>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</si>
  <si>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</si>
  <si>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</si>
  <si>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</si>
  <si>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</si>
  <si>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</si>
  <si>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</si>
  <si>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</si>
  <si>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</si>
  <si>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</si>
  <si>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</si>
  <si>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</si>
  <si>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</si>
  <si>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</si>
  <si>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</si>
  <si>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</si>
  <si>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</si>
  <si>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</si>
  <si>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</si>
  <si>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</si>
  <si>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</si>
  <si>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</si>
  <si>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</si>
  <si>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</si>
  <si>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</si>
  <si>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</si>
  <si>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</si>
  <si>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</si>
  <si>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</si>
  <si>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</si>
  <si>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</si>
  <si>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</si>
  <si>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</si>
  <si>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</si>
  <si>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</si>
  <si>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</si>
  <si>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</si>
  <si>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</si>
  <si>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</si>
  <si>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</si>
  <si>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</si>
  <si>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</si>
  <si>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</si>
  <si>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</si>
  <si>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</si>
  <si>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</si>
  <si>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</si>
  <si>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</si>
  <si>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</si>
  <si>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</si>
  <si>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</si>
  <si>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</si>
  <si>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</si>
  <si>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</si>
  <si>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</si>
  <si>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</si>
  <si>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</si>
  <si>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</si>
  <si>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</si>
  <si>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</si>
  <si>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</si>
  <si>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</si>
  <si>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</si>
  <si>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</si>
  <si>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</si>
  <si>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</si>
  <si>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</si>
  <si>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</si>
  <si>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</si>
  <si>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</si>
  <si>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</si>
  <si>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</si>
  <si>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</si>
  <si>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</si>
  <si>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</si>
  <si>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</si>
  <si>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</si>
  <si>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</si>
  <si>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</si>
  <si>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</si>
  <si>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</si>
  <si>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</si>
  <si>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</si>
  <si>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</si>
  <si>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</si>
  <si>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</si>
  <si>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</si>
  <si>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</si>
  <si>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</si>
  <si>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</si>
  <si>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</si>
  <si>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</si>
  <si>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</si>
  <si>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</si>
  <si>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</si>
  <si>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</si>
  <si>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</si>
  <si>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</si>
  <si>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</si>
  <si>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</si>
  <si>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</si>
  <si>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</si>
  <si>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</si>
  <si>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</si>
  <si>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</si>
  <si>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</si>
  <si>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</si>
  <si>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</si>
  <si>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</si>
  <si>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</si>
  <si>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</si>
  <si>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</si>
  <si>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</si>
  <si>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</si>
  <si>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</si>
  <si>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</si>
  <si>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</si>
  <si>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</si>
  <si>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</si>
  <si>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</si>
  <si>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</si>
  <si>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</si>
  <si>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</si>
  <si>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</si>
  <si>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</si>
  <si>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</si>
  <si>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</si>
  <si>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</si>
  <si>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</si>
  <si>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</si>
  <si>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</si>
  <si>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</si>
  <si>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</si>
  <si>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</si>
  <si>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</si>
  <si>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</si>
  <si>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</si>
  <si>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</si>
  <si>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</si>
  <si>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</si>
  <si>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</si>
  <si>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</si>
  <si>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</si>
  <si>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</si>
  <si>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</si>
  <si>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</si>
  <si>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</si>
  <si>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</si>
  <si>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</si>
  <si>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</si>
  <si>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</si>
  <si>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</si>
  <si>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</si>
  <si>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</si>
  <si>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</si>
  <si>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</si>
  <si>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</si>
  <si>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</si>
  <si>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</si>
  <si>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</si>
  <si>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</si>
  <si>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</si>
  <si>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</si>
  <si>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</si>
  <si>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</si>
  <si>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</si>
  <si>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</si>
  <si>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</si>
  <si>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</si>
  <si>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</si>
  <si>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</si>
  <si>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</si>
  <si>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</si>
  <si>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</si>
  <si>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</si>
  <si>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</si>
  <si>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</si>
  <si>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</si>
  <si>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</si>
  <si>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</si>
  <si>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</si>
  <si>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</si>
  <si>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</si>
  <si>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</si>
  <si>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</si>
  <si>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</si>
  <si>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</si>
  <si>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</si>
  <si>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</si>
  <si>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</si>
  <si>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</si>
  <si>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</si>
  <si>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</si>
  <si>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</si>
  <si>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</si>
  <si>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</si>
  <si>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</si>
  <si>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</si>
  <si>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</si>
  <si>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</si>
  <si>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</si>
  <si>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</si>
  <si>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</si>
  <si>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</si>
  <si>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</si>
  <si>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</si>
  <si>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</si>
  <si>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</si>
  <si>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</si>
  <si>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</si>
  <si>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</si>
  <si>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</si>
  <si>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</si>
  <si>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</si>
  <si>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</si>
  <si>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</si>
  <si>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</si>
  <si>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</si>
  <si>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</si>
  <si>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</si>
  <si>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</si>
  <si>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</si>
  <si>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</si>
  <si>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</si>
  <si>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</si>
  <si>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</si>
  <si>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</si>
  <si>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</si>
  <si>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</si>
  <si>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</si>
  <si>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</si>
  <si>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</si>
  <si>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</si>
  <si>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</si>
  <si>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</si>
  <si>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</si>
  <si>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</si>
  <si>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</si>
  <si>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</si>
  <si>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</si>
  <si>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</si>
  <si>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</si>
  <si>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</si>
  <si>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</si>
  <si>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</si>
  <si>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</si>
  <si>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</si>
  <si>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</si>
  <si>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</si>
  <si>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</si>
  <si>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</si>
  <si>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</si>
  <si>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</si>
  <si>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</si>
  <si>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</si>
  <si>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</si>
  <si>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</si>
  <si>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</si>
  <si>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</si>
  <si>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</si>
  <si>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</si>
  <si>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</si>
  <si>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</si>
  <si>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</si>
  <si>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</si>
  <si>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</si>
  <si>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</si>
  <si>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</si>
  <si>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</si>
  <si>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</si>
  <si>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</si>
  <si>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</si>
  <si>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</si>
  <si>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</si>
  <si>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</si>
  <si>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</si>
  <si>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</si>
  <si>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</si>
  <si>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</si>
  <si>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</si>
  <si>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</si>
  <si>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</si>
  <si>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</si>
  <si>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</si>
  <si>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</si>
  <si>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</si>
  <si>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</si>
  <si>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</si>
  <si>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</si>
  <si>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</si>
  <si>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</si>
  <si>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</si>
  <si>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</si>
  <si>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</si>
  <si>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</si>
  <si>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</si>
  <si>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</si>
  <si>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</si>
  <si>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</si>
  <si>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</si>
  <si>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</si>
  <si>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</si>
  <si>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</si>
  <si>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</si>
  <si>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</si>
  <si>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</si>
  <si>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</si>
  <si>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</si>
  <si>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</si>
  <si>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</si>
  <si>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</si>
  <si>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</si>
  <si>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</si>
  <si>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</si>
  <si>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</si>
  <si>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</si>
  <si>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</si>
  <si>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</si>
  <si>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</si>
  <si>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</si>
  <si>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</si>
  <si>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</si>
  <si>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</si>
  <si>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</si>
  <si>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</si>
  <si>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</si>
  <si>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</si>
  <si>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</si>
  <si>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</si>
  <si>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</si>
  <si>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</si>
  <si>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</si>
  <si>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</si>
  <si>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</si>
  <si>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</si>
  <si>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</si>
  <si>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</si>
  <si>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</si>
  <si>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</si>
  <si>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</si>
  <si>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</si>
  <si>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</si>
  <si>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</si>
  <si>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</si>
  <si>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</si>
  <si>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</si>
  <si>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</si>
  <si>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</si>
  <si>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</si>
  <si>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</si>
  <si>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</si>
  <si>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</si>
  <si>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</si>
  <si>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</si>
  <si>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</si>
  <si>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</si>
  <si>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</si>
  <si>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</si>
  <si>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</si>
  <si>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</si>
  <si>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</si>
  <si>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</si>
  <si>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</si>
  <si>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</si>
  <si>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</si>
  <si>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</si>
  <si>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</si>
  <si>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</si>
  <si>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</si>
  <si>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</si>
  <si>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</si>
  <si>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</si>
  <si>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</si>
  <si>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</si>
  <si>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</si>
  <si>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</si>
  <si>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</si>
  <si>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</si>
  <si>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</si>
  <si>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</si>
  <si>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</si>
  <si>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</si>
  <si>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</si>
  <si>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</si>
  <si>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</si>
  <si>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</si>
  <si>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</si>
  <si>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</si>
  <si>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</si>
  <si>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</si>
  <si>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</si>
  <si>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</si>
  <si>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</si>
  <si>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</si>
  <si>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</si>
  <si>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</si>
  <si>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</si>
  <si>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</si>
  <si>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</si>
  <si>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</si>
  <si>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</si>
  <si>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</si>
  <si>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</si>
  <si>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</si>
  <si>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</si>
  <si>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</si>
  <si>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</si>
  <si>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</si>
  <si>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</si>
  <si>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</si>
  <si>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</si>
  <si>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</si>
  <si>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</si>
  <si>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</si>
  <si>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</si>
  <si>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</si>
  <si>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</si>
  <si>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</si>
  <si>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</si>
  <si>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</si>
  <si>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</si>
  <si>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</si>
  <si>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</si>
  <si>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</si>
  <si>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</si>
  <si>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</si>
  <si>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</si>
  <si>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</si>
  <si>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</si>
  <si>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</si>
  <si>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</si>
  <si>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</si>
  <si>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</si>
  <si>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</si>
  <si>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</si>
  <si>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</si>
  <si>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</si>
  <si>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</si>
  <si>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</si>
  <si>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</si>
  <si>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</si>
  <si>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</si>
  <si>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</si>
  <si>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</si>
  <si>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</si>
  <si>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</si>
  <si>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</si>
  <si>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</si>
  <si>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</si>
  <si>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</si>
  <si>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</si>
  <si>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</si>
  <si>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</si>
  <si>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</si>
  <si>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</si>
  <si>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</si>
  <si>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</si>
  <si>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</si>
  <si>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</si>
  <si>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</si>
  <si>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</si>
  <si>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</si>
  <si>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</si>
  <si>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</si>
  <si>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</si>
  <si>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</si>
  <si>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</si>
  <si>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</si>
  <si>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</si>
  <si>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</si>
  <si>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</si>
  <si>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</si>
  <si>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</si>
  <si>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</si>
  <si>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</si>
  <si>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</si>
  <si>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</si>
  <si>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</si>
  <si>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</si>
  <si>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</si>
  <si>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</si>
  <si>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</si>
  <si>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</si>
  <si>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</si>
  <si>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</si>
  <si>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</si>
  <si>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</si>
  <si>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</si>
  <si>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</si>
  <si>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</si>
  <si>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</si>
  <si>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</si>
  <si>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</si>
  <si>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</si>
  <si>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</si>
  <si>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</si>
  <si>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</si>
  <si>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</si>
  <si>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</si>
  <si>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</si>
  <si>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</si>
  <si>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</si>
  <si>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</si>
  <si>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</si>
  <si>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</si>
  <si>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</si>
  <si>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</si>
  <si>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</si>
  <si>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</si>
  <si>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</si>
  <si>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</si>
  <si>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</si>
  <si>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</si>
  <si>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</si>
  <si>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</si>
  <si>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</si>
  <si>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</si>
  <si>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</si>
  <si>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</si>
  <si>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</si>
  <si>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</si>
  <si>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</si>
  <si>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</si>
  <si>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</si>
  <si>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</si>
  <si>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</si>
  <si>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</si>
  <si>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</si>
  <si>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</si>
  <si>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</si>
  <si>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</si>
  <si>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</si>
  <si>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</si>
  <si>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</si>
  <si>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</si>
  <si>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</si>
  <si>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</si>
  <si>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</si>
  <si>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</si>
  <si>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</si>
  <si>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</si>
  <si>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</si>
  <si>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</si>
  <si>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</si>
  <si>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</si>
  <si>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</si>
  <si>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</si>
  <si>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</si>
  <si>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</si>
  <si>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</si>
  <si>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</si>
  <si>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</si>
  <si>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</si>
  <si>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</si>
  <si>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</si>
  <si>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</si>
  <si>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</si>
  <si>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</si>
  <si>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</si>
  <si>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</si>
  <si>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</si>
  <si>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</si>
  <si>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</si>
  <si>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</si>
  <si>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</si>
  <si>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</si>
  <si>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</si>
  <si>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</si>
  <si>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</si>
  <si>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</si>
  <si>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</si>
  <si>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</si>
  <si>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</si>
  <si>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</si>
  <si>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</si>
  <si>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</si>
  <si>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</si>
  <si>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</si>
  <si>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</si>
  <si>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</si>
  <si>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</si>
  <si>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</si>
  <si>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</si>
  <si>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</si>
  <si>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</si>
  <si>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</si>
  <si>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</si>
  <si>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</si>
  <si>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</si>
  <si>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</si>
  <si>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</si>
  <si>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</si>
  <si>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</si>
  <si>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</si>
  <si>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</si>
  <si>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</si>
  <si>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</si>
  <si>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</si>
  <si>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</si>
  <si>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</si>
  <si>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</si>
  <si>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</si>
  <si>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</si>
  <si>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</si>
  <si>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</si>
  <si>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</si>
  <si>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</si>
  <si>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</si>
  <si>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</si>
  <si>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</si>
  <si>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</si>
  <si>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</si>
  <si>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</si>
  <si>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</si>
  <si>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</si>
  <si>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</si>
  <si>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</si>
  <si>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</si>
  <si>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</si>
  <si>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</si>
  <si>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</si>
  <si>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</si>
  <si>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</si>
  <si>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</si>
  <si>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</si>
  <si>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</si>
  <si>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</si>
  <si>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</si>
  <si>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</si>
  <si>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</si>
  <si>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</si>
  <si>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</si>
  <si>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</si>
  <si>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</si>
  <si>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</si>
  <si>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</si>
  <si>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</si>
  <si>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</si>
  <si>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</si>
  <si>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</si>
  <si>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</si>
  <si>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</si>
  <si>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</si>
  <si>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</si>
  <si>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</si>
  <si>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</si>
  <si>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</si>
  <si>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</si>
  <si>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</si>
  <si>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</si>
  <si>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</si>
  <si>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</si>
  <si>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</si>
  <si>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</si>
  <si>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</si>
  <si>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</si>
  <si>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</si>
  <si>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</si>
  <si>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</si>
  <si>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</si>
  <si>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</si>
  <si>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</si>
  <si>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</si>
  <si>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</si>
  <si>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</si>
  <si>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</si>
  <si>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</si>
  <si>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</si>
  <si>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</si>
  <si>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</si>
  <si>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</si>
  <si>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</si>
  <si>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</si>
  <si>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</si>
  <si>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</si>
  <si>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</si>
  <si>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</si>
  <si>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</si>
  <si>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</si>
  <si>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</si>
  <si>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</si>
  <si>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</si>
  <si>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</si>
  <si>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</si>
  <si>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</si>
  <si>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</si>
  <si>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</si>
  <si>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</si>
  <si>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</si>
  <si>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</si>
  <si>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</si>
  <si>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</si>
  <si>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</si>
  <si>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</si>
  <si>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</si>
  <si>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</si>
  <si>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</si>
  <si>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</si>
  <si>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</si>
  <si>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</si>
  <si>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</si>
  <si>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</si>
  <si>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</si>
  <si>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</si>
  <si>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</si>
  <si>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</si>
  <si>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</si>
  <si>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</si>
  <si>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</si>
  <si>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</si>
  <si>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</si>
  <si>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</si>
  <si>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</si>
  <si>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</si>
  <si>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</si>
  <si>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</si>
  <si>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</si>
  <si>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</si>
  <si>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</si>
  <si>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</si>
  <si>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</si>
  <si>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</si>
  <si>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</si>
  <si>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</si>
  <si>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</si>
  <si>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</si>
  <si>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</si>
  <si>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</si>
  <si>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</si>
  <si>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</si>
  <si>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</si>
  <si>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</si>
  <si>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</si>
  <si>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</si>
  <si>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</si>
  <si>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</si>
  <si>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</si>
  <si>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</si>
  <si>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</si>
  <si>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</si>
  <si>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</si>
  <si>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</si>
  <si>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</si>
  <si>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</si>
  <si>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</si>
  <si>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</si>
  <si>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</si>
  <si>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</si>
  <si>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</si>
  <si>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</si>
  <si>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</si>
  <si>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</si>
  <si>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</si>
  <si>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</si>
  <si>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</si>
  <si>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</si>
  <si>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</si>
  <si>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</si>
  <si>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</si>
  <si>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</si>
  <si>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</si>
  <si>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</si>
  <si>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</si>
  <si>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</si>
  <si>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</si>
  <si>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</si>
  <si>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</si>
  <si>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</si>
  <si>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</si>
  <si>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</si>
  <si>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</si>
  <si>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</si>
  <si>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</si>
  <si>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</si>
  <si>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</si>
  <si>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</si>
  <si>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</si>
  <si>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</si>
  <si>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</si>
  <si>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</si>
  <si>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</si>
  <si>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</si>
  <si>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</si>
  <si>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</si>
  <si>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</si>
  <si>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</si>
  <si>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</si>
  <si>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</si>
  <si>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</si>
  <si>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</si>
  <si>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</si>
  <si>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</si>
  <si>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</si>
  <si>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</si>
  <si>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</si>
  <si>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</si>
  <si>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</si>
  <si>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</si>
  <si>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</si>
  <si>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</si>
  <si>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</si>
  <si>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</si>
  <si>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</si>
  <si>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</si>
  <si>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</si>
  <si>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</si>
  <si>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</si>
  <si>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</si>
  <si>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</si>
  <si>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</si>
  <si>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</si>
  <si>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</si>
  <si>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</si>
  <si>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</si>
  <si>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</si>
  <si>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</si>
  <si>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</si>
  <si>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</si>
  <si>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</si>
  <si>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</si>
  <si>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</si>
  <si>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</si>
  <si>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</si>
  <si>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</si>
  <si>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</si>
  <si>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</si>
  <si>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</si>
  <si>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</si>
  <si>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</si>
  <si>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</si>
  <si>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</si>
  <si>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</si>
  <si>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</si>
  <si>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</si>
  <si>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</si>
  <si>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</si>
  <si>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</si>
  <si>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</si>
  <si>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</si>
  <si>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</si>
  <si>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</si>
  <si>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</si>
  <si>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</si>
  <si>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</si>
  <si>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</si>
  <si>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</si>
  <si>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</si>
  <si>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</si>
  <si>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</si>
  <si>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</si>
  <si>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</si>
  <si>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</si>
  <si>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</si>
  <si>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</si>
  <si>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</si>
  <si>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</si>
  <si>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</si>
  <si>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</si>
  <si>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</si>
  <si>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</si>
  <si>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</si>
  <si>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</si>
  <si>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</si>
  <si>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</si>
  <si>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</si>
  <si>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</si>
  <si>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</si>
  <si>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</si>
  <si>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</si>
  <si>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</si>
  <si>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</si>
  <si>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</si>
  <si>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</si>
  <si>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</si>
  <si>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</si>
  <si>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</si>
  <si>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</si>
  <si>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</si>
  <si>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</si>
  <si>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</si>
  <si>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</si>
  <si>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</si>
  <si>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</si>
  <si>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</si>
  <si>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</si>
  <si>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</si>
  <si>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</si>
  <si>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</si>
  <si>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</si>
  <si>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</si>
  <si>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</si>
  <si>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</si>
  <si>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</si>
  <si>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</si>
  <si>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</si>
  <si>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</si>
  <si>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</si>
  <si>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</si>
  <si>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</si>
  <si>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</si>
  <si>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</si>
  <si>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</si>
  <si>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</si>
  <si>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</si>
  <si>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</si>
  <si>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</si>
  <si>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</si>
  <si>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</si>
  <si>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</si>
  <si>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</si>
  <si>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</si>
  <si>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</si>
  <si>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</si>
  <si>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</si>
  <si>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</si>
  <si>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</si>
  <si>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</si>
  <si>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</si>
  <si>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</si>
  <si>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</si>
  <si>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</si>
  <si>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</si>
  <si>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</si>
  <si>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</si>
  <si>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</si>
  <si>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</si>
  <si>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</si>
  <si>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</si>
  <si>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</si>
  <si>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</si>
  <si>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</si>
  <si>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</si>
  <si>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</si>
  <si>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</si>
  <si>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</si>
  <si>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</si>
  <si>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</si>
  <si>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</si>
  <si>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</si>
  <si>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</si>
  <si>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</si>
  <si>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</si>
  <si>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</si>
  <si>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</si>
  <si>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</si>
  <si>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</si>
  <si>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</si>
  <si>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</si>
  <si>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</si>
  <si>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</si>
  <si>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</si>
  <si>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</si>
  <si>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</si>
  <si>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</si>
  <si>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</si>
  <si>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</si>
  <si>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</si>
  <si>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</si>
  <si>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</si>
  <si>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</si>
  <si>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</si>
  <si>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</si>
  <si>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</si>
  <si>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</si>
  <si>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</si>
  <si>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</si>
  <si>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</si>
  <si>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</si>
  <si>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</si>
  <si>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</si>
  <si>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</si>
  <si>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</si>
  <si>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</si>
  <si>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</si>
  <si>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</si>
  <si>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</si>
  <si>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</si>
  <si>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</si>
  <si>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</si>
  <si>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</si>
  <si>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</si>
  <si>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</si>
  <si>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</si>
  <si>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</si>
  <si>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</si>
  <si>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</si>
  <si>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</si>
  <si>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</si>
  <si>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</si>
  <si>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</si>
  <si>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</si>
  <si>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</si>
  <si>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</si>
  <si>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</si>
  <si>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</si>
  <si>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</si>
  <si>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</si>
  <si>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</si>
  <si>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</si>
  <si>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</si>
  <si>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</si>
  <si>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</si>
  <si>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</si>
  <si>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</si>
  <si>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</si>
  <si>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</si>
  <si>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</si>
  <si>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</si>
  <si>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</si>
  <si>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</si>
  <si>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</si>
  <si>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</si>
  <si>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</si>
  <si>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</si>
  <si>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</si>
  <si>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</si>
  <si>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</si>
  <si>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</si>
  <si>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</si>
  <si>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</si>
  <si>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</si>
  <si>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</si>
  <si>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</si>
  <si>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</si>
  <si>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</si>
  <si>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</si>
  <si>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</si>
  <si>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</si>
  <si>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</si>
  <si>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</si>
  <si>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</si>
  <si>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</si>
  <si>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</si>
  <si>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</si>
  <si>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</si>
  <si>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</si>
  <si>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</si>
  <si>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</si>
  <si>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</si>
  <si>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</si>
  <si>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</si>
  <si>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</si>
  <si>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</si>
  <si>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</si>
  <si>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</si>
  <si>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</si>
  <si>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</si>
  <si>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</si>
  <si>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</si>
  <si>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</si>
  <si>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</si>
  <si>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</si>
  <si>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</si>
  <si>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</si>
  <si>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</si>
  <si>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</si>
  <si>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</si>
  <si>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</si>
  <si>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</si>
  <si>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</si>
  <si>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</si>
  <si>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</si>
  <si>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</si>
  <si>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</si>
  <si>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</si>
  <si>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</si>
  <si>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</si>
  <si>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</si>
  <si>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</si>
  <si>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</si>
  <si>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</si>
  <si>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</si>
  <si>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</si>
  <si>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</si>
  <si>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</si>
  <si>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</si>
  <si>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</si>
  <si>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</si>
  <si>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</si>
  <si>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</si>
  <si>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</si>
  <si>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</si>
  <si>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</si>
  <si>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</si>
  <si>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</si>
  <si>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</si>
  <si>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</si>
  <si>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</si>
  <si>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</si>
  <si>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</si>
  <si>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</si>
  <si>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</si>
  <si>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</si>
  <si>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</si>
  <si>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</si>
  <si>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</si>
  <si>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</si>
  <si>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</si>
  <si>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</si>
  <si>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</si>
  <si>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</si>
  <si>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</si>
  <si>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</si>
  <si>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</si>
  <si>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</si>
  <si>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</si>
  <si>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</si>
  <si>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</si>
  <si>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</si>
  <si>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</si>
  <si>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</si>
  <si>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</si>
  <si>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</si>
  <si>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</si>
  <si>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</si>
  <si>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</si>
  <si>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</si>
  <si>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</si>
  <si>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</si>
  <si>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</si>
  <si>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</si>
  <si>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</si>
  <si>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</si>
  <si>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</si>
  <si>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</si>
  <si>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</si>
  <si>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</si>
  <si>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</si>
  <si>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</si>
  <si>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</si>
  <si>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</si>
  <si>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</si>
  <si>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</si>
  <si>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</si>
  <si>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</si>
  <si>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</si>
  <si>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</si>
  <si>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</si>
  <si>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</si>
  <si>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</si>
  <si>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</si>
  <si>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</si>
  <si>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</si>
  <si>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</si>
  <si>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</si>
  <si>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</si>
  <si>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</si>
  <si>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</si>
  <si>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</si>
  <si>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</si>
  <si>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</si>
  <si>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</si>
  <si>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</si>
  <si>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</si>
  <si>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</si>
  <si>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</si>
  <si>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</si>
  <si>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</si>
  <si>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</si>
  <si>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</si>
  <si>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</si>
  <si>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</si>
  <si>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</si>
  <si>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</si>
  <si>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</si>
  <si>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</si>
  <si>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</si>
  <si>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</si>
  <si>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</si>
  <si>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</si>
  <si>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</si>
  <si>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</si>
  <si>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</si>
  <si>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</si>
  <si>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</si>
  <si>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</si>
  <si>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</si>
  <si>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</si>
  <si>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</si>
  <si>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</si>
  <si>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</si>
  <si>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</si>
  <si>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</si>
  <si>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</si>
  <si>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</si>
  <si>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</si>
  <si>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</si>
  <si>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</si>
  <si>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</si>
  <si>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</si>
  <si>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</si>
  <si>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</si>
  <si>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</si>
  <si>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</si>
  <si>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</si>
  <si>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</si>
  <si>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</si>
  <si>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</si>
  <si>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</si>
  <si>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</si>
  <si>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</si>
  <si>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</si>
  <si>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</si>
  <si>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</si>
  <si>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</si>
  <si>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</si>
  <si>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</si>
  <si>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</si>
  <si>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</si>
  <si>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</si>
  <si>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</si>
  <si>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</si>
  <si>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</si>
  <si>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</si>
  <si>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</si>
  <si>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</si>
  <si>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</si>
  <si>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</si>
  <si>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</si>
  <si>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</si>
  <si>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</si>
  <si>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</si>
  <si>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</si>
  <si>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</si>
  <si>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</si>
  <si>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</si>
  <si>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</si>
  <si>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</si>
  <si>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</si>
  <si>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</si>
  <si>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</si>
  <si>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</si>
  <si>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</si>
  <si>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</si>
  <si>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</si>
  <si>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</si>
  <si>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</si>
  <si>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</si>
  <si>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</si>
  <si>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</si>
  <si>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</si>
  <si>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</si>
  <si>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</si>
  <si>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</si>
  <si>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</si>
  <si>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</si>
  <si>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</si>
  <si>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</si>
  <si>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</si>
  <si>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</si>
  <si>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</si>
  <si>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</si>
  <si>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</si>
  <si>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</si>
  <si>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</si>
  <si>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</si>
  <si>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</si>
  <si>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</si>
  <si>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</si>
  <si>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</si>
  <si>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</si>
  <si>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</si>
  <si>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</si>
  <si>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</si>
  <si>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</si>
  <si>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</si>
  <si>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</si>
  <si>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</si>
  <si>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</si>
  <si>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</si>
  <si>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</si>
  <si>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</si>
  <si>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</si>
  <si>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</si>
  <si>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</si>
  <si>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</si>
  <si>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</si>
  <si>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</si>
  <si>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</si>
  <si>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</si>
  <si>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</si>
  <si>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</si>
  <si>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</si>
  <si>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</si>
  <si>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</si>
  <si>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</si>
  <si>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</si>
  <si>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</si>
  <si>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</si>
  <si>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</si>
  <si>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</si>
  <si>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</si>
  <si>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</si>
  <si>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</si>
  <si>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</si>
  <si>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</si>
  <si>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</si>
  <si>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</si>
  <si>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</si>
  <si>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</si>
  <si>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</si>
  <si>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</si>
  <si>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</si>
  <si>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</si>
  <si>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</si>
  <si>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</si>
  <si>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</si>
  <si>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</si>
  <si>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</si>
  <si>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</si>
  <si>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</si>
  <si>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</si>
  <si>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</si>
  <si>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</si>
  <si>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</si>
  <si>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</si>
  <si>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</si>
  <si>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</si>
  <si>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</si>
  <si>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</si>
  <si>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</si>
  <si>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</si>
  <si>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</si>
  <si>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</si>
  <si>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</si>
  <si>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</si>
  <si>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</si>
  <si>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</si>
  <si>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</si>
  <si>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</si>
  <si>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</si>
  <si>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</si>
  <si>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</si>
  <si>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</si>
  <si>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</si>
  <si>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</si>
  <si>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</si>
  <si>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</si>
  <si>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</si>
  <si>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</si>
  <si>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</si>
  <si>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</si>
  <si>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</si>
  <si>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</si>
  <si>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</si>
  <si>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</si>
  <si>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</si>
  <si>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</si>
  <si>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</si>
  <si>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</si>
  <si>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</si>
  <si>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</si>
  <si>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</si>
  <si>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</si>
  <si>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</si>
  <si>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</si>
  <si>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</si>
  <si>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</si>
  <si>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</si>
  <si>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</si>
  <si>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</si>
  <si>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</si>
  <si>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</si>
  <si>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</si>
  <si>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</si>
  <si>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</si>
  <si>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</si>
  <si>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</si>
  <si>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</si>
  <si>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</si>
  <si>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</si>
  <si>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</si>
  <si>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</si>
  <si>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</si>
  <si>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</si>
  <si>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</si>
  <si>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</si>
  <si>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</si>
  <si>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</si>
  <si>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</si>
  <si>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</si>
  <si>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</si>
  <si>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</si>
  <si>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</si>
  <si>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</si>
  <si>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</si>
  <si>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</si>
  <si>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</si>
  <si>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</si>
  <si>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</si>
  <si>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</si>
  <si>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</si>
  <si>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</si>
  <si>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</si>
  <si>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</si>
  <si>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</si>
  <si>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</si>
  <si>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</si>
  <si>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</si>
  <si>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</si>
  <si>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</si>
  <si>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</si>
  <si>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</si>
  <si>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</si>
  <si>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</si>
  <si>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</si>
  <si>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</si>
  <si>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</si>
  <si>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</si>
  <si>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</si>
  <si>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</si>
  <si>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</si>
  <si>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</si>
  <si>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</si>
  <si>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</si>
  <si>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</si>
  <si>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</si>
  <si>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</si>
  <si>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</si>
  <si>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</si>
  <si>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</si>
  <si>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</si>
  <si>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</si>
  <si>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</si>
  <si>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</si>
  <si>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</si>
  <si>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</si>
  <si>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</si>
  <si>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</si>
  <si>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</si>
  <si>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</si>
  <si>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</si>
  <si>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</si>
  <si>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</si>
  <si>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</si>
  <si>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</si>
  <si>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</si>
  <si>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</si>
  <si>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</si>
  <si>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</si>
  <si>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</si>
  <si>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</si>
  <si>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</si>
  <si>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</si>
  <si>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</si>
  <si>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</si>
  <si>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</si>
  <si>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</si>
  <si>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</si>
  <si>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</si>
  <si>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</si>
  <si>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</si>
  <si>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</si>
  <si>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</si>
  <si>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</si>
  <si>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</si>
  <si>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</si>
  <si>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</si>
  <si>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</si>
  <si>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</si>
  <si>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</si>
  <si>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</si>
  <si>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</si>
  <si>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</si>
  <si>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</si>
  <si>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</si>
  <si>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</si>
  <si>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</si>
  <si>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</si>
  <si>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</si>
  <si>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</si>
  <si>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</si>
  <si>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</si>
  <si>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</si>
  <si>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</si>
  <si>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</si>
  <si>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</si>
  <si>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</si>
  <si>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</si>
  <si>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</si>
  <si>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</si>
  <si>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</si>
  <si>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</si>
  <si>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</si>
  <si>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</si>
  <si>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</si>
  <si>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</si>
  <si>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</si>
  <si>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</si>
  <si>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</si>
  <si>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</si>
  <si>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</si>
  <si>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</si>
  <si>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</si>
  <si>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</si>
  <si>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</si>
  <si>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</si>
  <si>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</si>
  <si>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</si>
  <si>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</si>
  <si>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</si>
  <si>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</si>
  <si>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</si>
  <si>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</si>
  <si>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</si>
  <si>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</si>
  <si>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</si>
  <si>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</si>
  <si>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</si>
  <si>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</si>
  <si>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</si>
  <si>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</si>
  <si>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</si>
  <si>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</si>
  <si>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</si>
  <si>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</si>
  <si>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</si>
  <si>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</si>
  <si>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</si>
  <si>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</si>
  <si>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</si>
  <si>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</si>
  <si>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</si>
  <si>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</si>
  <si>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</si>
  <si>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</si>
  <si>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</si>
  <si>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</si>
  <si>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</si>
  <si>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</si>
  <si>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</si>
  <si>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</si>
  <si>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</si>
  <si>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</si>
  <si>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</si>
  <si>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</si>
  <si>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</si>
  <si>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</si>
  <si>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</si>
  <si>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</si>
  <si>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</si>
  <si>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</si>
  <si>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</si>
  <si>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</si>
  <si>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</si>
  <si>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</si>
  <si>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</si>
  <si>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</si>
  <si>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</si>
  <si>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</si>
  <si>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</si>
  <si>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</si>
  <si>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</si>
  <si>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</si>
  <si>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</si>
  <si>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</si>
  <si>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</si>
  <si>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</si>
  <si>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</si>
  <si>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</si>
  <si>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</si>
  <si>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</si>
  <si>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</si>
  <si>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</si>
  <si>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</si>
  <si>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</si>
  <si>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</si>
  <si>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</si>
  <si>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</si>
  <si>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</si>
  <si>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</si>
  <si>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</si>
  <si>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</si>
  <si>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</si>
  <si>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</si>
  <si>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</si>
  <si>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</si>
  <si>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</si>
  <si>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</si>
  <si>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</si>
  <si>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</si>
  <si>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</si>
  <si>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</si>
  <si>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</si>
  <si>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</si>
  <si>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</si>
  <si>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</si>
  <si>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</si>
  <si>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</si>
  <si>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</si>
  <si>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</si>
  <si>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</si>
  <si>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</si>
  <si>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</si>
  <si>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</si>
  <si>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</si>
  <si>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</si>
  <si>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</si>
  <si>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</si>
  <si>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</si>
  <si>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</si>
  <si>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</si>
  <si>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</si>
  <si>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</si>
  <si>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</si>
  <si>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</si>
  <si>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</si>
  <si>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</si>
  <si>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</si>
  <si>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</si>
  <si>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</si>
  <si>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</si>
  <si>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</si>
  <si>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</si>
  <si>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</si>
  <si>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</si>
  <si>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</si>
  <si>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</si>
  <si>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</si>
  <si>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</si>
  <si>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</si>
  <si>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</si>
  <si>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</si>
  <si>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</si>
  <si>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</si>
  <si>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</si>
  <si>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</si>
  <si>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</si>
  <si>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</si>
  <si>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</si>
  <si>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</si>
  <si>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</si>
  <si>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</si>
  <si>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</si>
  <si>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</si>
  <si>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</si>
  <si>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</si>
  <si>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</si>
  <si>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</si>
  <si>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</si>
  <si>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</si>
  <si>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</si>
  <si>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</si>
  <si>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</si>
  <si>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</si>
  <si>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</si>
  <si>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</si>
  <si>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</si>
  <si>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</si>
  <si>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</si>
  <si>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</si>
  <si>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</si>
  <si>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</si>
  <si>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</si>
  <si>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</si>
  <si>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</si>
  <si>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</si>
  <si>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</si>
  <si>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</si>
  <si>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</si>
  <si>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</si>
  <si>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</si>
  <si>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</si>
  <si>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</si>
  <si>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</si>
  <si>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</si>
  <si>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</si>
  <si>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</si>
  <si>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</si>
  <si>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</si>
  <si>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</si>
  <si>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</si>
  <si>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</si>
  <si>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</si>
  <si>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</si>
  <si>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</si>
  <si>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</si>
  <si>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</si>
  <si>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</si>
  <si>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</si>
  <si>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</si>
  <si>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</si>
  <si>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</si>
  <si>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</si>
  <si>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</si>
  <si>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</si>
  <si>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</si>
  <si>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</si>
  <si>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</si>
  <si>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</si>
  <si>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</si>
  <si>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</si>
  <si>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</si>
  <si>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</si>
  <si>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</si>
  <si>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</si>
  <si>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</si>
  <si>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</si>
  <si>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</si>
  <si>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</si>
  <si>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</si>
  <si>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</si>
  <si>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</si>
  <si>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</si>
  <si>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</si>
  <si>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</si>
  <si>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</si>
  <si>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</si>
  <si>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</si>
  <si>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</si>
  <si>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</si>
  <si>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</si>
  <si>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</si>
  <si>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</si>
  <si>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</si>
  <si>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</si>
  <si>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</si>
  <si>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</si>
  <si>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</si>
  <si>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</si>
  <si>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</si>
  <si>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</si>
  <si>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</si>
  <si>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</si>
  <si>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</si>
  <si>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</si>
  <si>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</si>
  <si>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</si>
  <si>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</si>
  <si>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</si>
  <si>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</si>
  <si>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</si>
  <si>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</si>
  <si>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</si>
  <si>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</si>
  <si>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</si>
  <si>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</si>
  <si>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</si>
  <si>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</si>
  <si>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</si>
  <si>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</si>
  <si>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</si>
  <si>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</si>
  <si>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</si>
  <si>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</si>
  <si>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</si>
  <si>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</si>
  <si>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</si>
  <si>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</si>
  <si>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</si>
  <si>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</si>
  <si>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</si>
  <si>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</si>
  <si>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</si>
  <si>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</si>
  <si>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</si>
  <si>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</si>
  <si>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</si>
  <si>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</si>
  <si>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</si>
  <si>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</si>
  <si>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</si>
  <si>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</si>
  <si>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</si>
  <si>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</si>
  <si>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</si>
  <si>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</si>
  <si>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</si>
  <si>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</si>
  <si>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</si>
  <si>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</si>
  <si>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</si>
  <si>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</si>
  <si>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</si>
  <si>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</si>
  <si>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</si>
  <si>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</si>
  <si>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</si>
  <si>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</si>
  <si>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</si>
  <si>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</si>
  <si>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</si>
  <si>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</si>
  <si>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</si>
  <si>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</si>
  <si>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</si>
  <si>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</si>
  <si>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</si>
  <si>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</si>
  <si>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</si>
  <si>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</si>
  <si>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</si>
  <si>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</si>
  <si>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</si>
  <si>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</si>
  <si>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</si>
  <si>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</si>
  <si>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</si>
  <si>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</si>
  <si>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</si>
  <si>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</si>
  <si>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</si>
  <si>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</si>
  <si>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</si>
  <si>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</si>
  <si>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</si>
  <si>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</si>
  <si>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</si>
  <si>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</si>
  <si>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</si>
  <si>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</si>
  <si>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</si>
  <si>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</si>
  <si>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</si>
  <si>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</si>
  <si>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</si>
  <si>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</si>
  <si>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</si>
  <si>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</si>
  <si>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</si>
  <si>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</si>
  <si>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</si>
  <si>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</si>
  <si>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</si>
  <si>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</si>
  <si>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</si>
  <si>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</si>
  <si>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</si>
  <si>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</si>
  <si>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</si>
  <si>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</si>
  <si>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</si>
  <si>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</si>
  <si>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</si>
  <si>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</si>
  <si>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</si>
  <si>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</si>
  <si>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</si>
  <si>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</si>
  <si>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</si>
  <si>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</si>
  <si>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</si>
  <si>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</si>
  <si>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</si>
  <si>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</si>
  <si>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</si>
  <si>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</si>
  <si>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</si>
  <si>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</si>
  <si>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</si>
  <si>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</si>
  <si>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</si>
  <si>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</si>
  <si>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</si>
  <si>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</si>
  <si>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</si>
  <si>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</si>
  <si>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</si>
  <si>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</si>
  <si>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</si>
  <si>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</si>
  <si>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</si>
  <si>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</si>
  <si>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</si>
  <si>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</si>
  <si>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</si>
  <si>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</si>
  <si>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</si>
  <si>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</si>
  <si>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</si>
  <si>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</si>
  <si>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</si>
  <si>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</si>
  <si>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</si>
  <si>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</si>
  <si>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</si>
  <si>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</si>
  <si>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</si>
  <si>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</si>
  <si>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</si>
  <si>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</si>
  <si>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</si>
  <si>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</si>
  <si>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</si>
  <si>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</si>
  <si>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</si>
  <si>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</si>
  <si>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</si>
  <si>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</si>
  <si>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</si>
  <si>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</si>
  <si>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</si>
  <si>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</si>
  <si>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</si>
  <si>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</si>
  <si>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</si>
  <si>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</si>
  <si>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</si>
  <si>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</si>
  <si>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</si>
  <si>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</si>
  <si>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</si>
  <si>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</si>
  <si>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</si>
  <si>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</si>
  <si>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</si>
  <si>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</si>
  <si>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</si>
  <si>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</si>
  <si>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</si>
  <si>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</si>
  <si>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</si>
  <si>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</si>
  <si>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</si>
  <si>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</si>
  <si>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</si>
  <si>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</si>
  <si>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</si>
  <si>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</si>
  <si>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</si>
  <si>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</si>
  <si>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</si>
  <si>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</si>
  <si>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</si>
  <si>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</si>
  <si>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</si>
  <si>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</si>
  <si>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</si>
  <si>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</si>
  <si>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</si>
  <si>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</si>
  <si>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</si>
  <si>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</si>
  <si>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</si>
  <si>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</si>
  <si>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</si>
  <si>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</si>
  <si>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</si>
  <si>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</si>
  <si>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</si>
  <si>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</si>
  <si>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</si>
  <si>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</si>
  <si>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</si>
  <si>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</si>
  <si>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</si>
  <si>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</si>
  <si>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</si>
  <si>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</si>
  <si>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</si>
  <si>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</si>
  <si>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</si>
  <si>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</si>
  <si>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</si>
  <si>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</si>
  <si>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</si>
  <si>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</si>
  <si>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</si>
  <si>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</si>
  <si>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</si>
  <si>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</si>
  <si>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</si>
  <si>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</si>
  <si>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</si>
  <si>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</si>
  <si>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</si>
  <si>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</si>
  <si>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</si>
  <si>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</si>
  <si>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</si>
  <si>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</si>
  <si>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</si>
  <si>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</si>
  <si>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</si>
  <si>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</si>
  <si>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</si>
  <si>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</si>
  <si>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</si>
  <si>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</si>
  <si>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</si>
  <si>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</si>
  <si>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</si>
  <si>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</si>
  <si>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</si>
  <si>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</si>
  <si>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</si>
  <si>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</si>
  <si>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</si>
  <si>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</si>
  <si>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</si>
  <si>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</si>
  <si>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</si>
  <si>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</si>
  <si>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</si>
  <si>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</si>
  <si>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</si>
  <si>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</si>
  <si>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</si>
  <si>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</si>
  <si>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</si>
  <si>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</si>
  <si>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</si>
  <si>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</si>
  <si>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</si>
  <si>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</si>
  <si>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</si>
  <si>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</si>
  <si>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</si>
  <si>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</si>
  <si>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</si>
  <si>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</si>
  <si>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</si>
  <si>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</si>
  <si>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</si>
  <si>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</si>
  <si>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</si>
  <si>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</si>
  <si>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</si>
  <si>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</si>
  <si>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</si>
  <si>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</si>
  <si>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</si>
  <si>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</si>
  <si>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</si>
  <si>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</si>
  <si>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</si>
  <si>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</si>
  <si>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</si>
  <si>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</si>
  <si>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</si>
  <si>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</si>
  <si>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</si>
  <si>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</si>
  <si>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</si>
  <si>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</si>
  <si>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</si>
  <si>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</si>
  <si>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</si>
  <si>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</si>
  <si>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</si>
  <si>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</si>
  <si>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</si>
  <si>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</si>
  <si>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</si>
  <si>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</si>
  <si>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</si>
  <si>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</si>
  <si>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</si>
  <si>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</si>
  <si>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</si>
  <si>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</si>
  <si>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</si>
  <si>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</si>
  <si>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</si>
  <si>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</si>
  <si>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</si>
  <si>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</si>
  <si>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</si>
  <si>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</si>
  <si>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</si>
  <si>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</si>
  <si>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</si>
  <si>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</si>
  <si>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</si>
  <si>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</si>
  <si>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</si>
  <si>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</si>
  <si>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</si>
  <si>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</si>
  <si>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</si>
  <si>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</si>
  <si>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</si>
  <si>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</si>
  <si>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</si>
  <si>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</si>
  <si>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</si>
  <si>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</si>
  <si>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</si>
  <si>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</si>
  <si>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</si>
  <si>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</si>
  <si>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</si>
  <si>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</si>
  <si>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</si>
  <si>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</si>
  <si>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</si>
  <si>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</si>
  <si>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</si>
  <si>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</si>
  <si>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</si>
  <si>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</si>
  <si>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</si>
  <si>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</si>
  <si>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</si>
  <si>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</si>
  <si>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</si>
  <si>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</si>
  <si>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</si>
  <si>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</si>
  <si>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</si>
  <si>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</si>
  <si>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</si>
  <si>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</si>
  <si>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</si>
  <si>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</si>
  <si>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</si>
  <si>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</si>
  <si>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</si>
  <si>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</si>
  <si>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</si>
  <si>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</si>
  <si>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</si>
  <si>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</si>
  <si>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</si>
  <si>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</si>
  <si>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</si>
  <si>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</si>
  <si>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</si>
  <si>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</si>
  <si>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</si>
  <si>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</si>
  <si>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</si>
  <si>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</si>
  <si>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</si>
  <si>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</si>
  <si>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</si>
  <si>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</si>
  <si>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</si>
  <si>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</si>
  <si>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</si>
  <si>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</si>
  <si>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</si>
  <si>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</si>
  <si>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</si>
  <si>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</si>
  <si>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</si>
  <si>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</si>
  <si>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</si>
  <si>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</si>
  <si>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</si>
  <si>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</si>
  <si>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</si>
  <si>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</si>
  <si>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</si>
  <si>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</si>
  <si>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</si>
  <si>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</si>
  <si>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</si>
  <si>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</si>
  <si>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</si>
  <si>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</si>
  <si>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</si>
  <si>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</si>
  <si>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</si>
  <si>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</si>
  <si>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</si>
  <si>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</si>
  <si>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</si>
  <si>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</si>
  <si>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</si>
  <si>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</si>
  <si>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</si>
  <si>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</si>
  <si>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</si>
  <si>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</si>
  <si>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</si>
  <si>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</si>
  <si>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</si>
  <si>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</si>
  <si>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</si>
  <si>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</si>
  <si>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</si>
  <si>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</si>
  <si>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</si>
  <si>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</si>
  <si>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</si>
  <si>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</si>
  <si>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</si>
  <si>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</si>
  <si>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</si>
  <si>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</si>
  <si>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</si>
  <si>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</si>
  <si>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</si>
  <si>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</si>
  <si>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</si>
  <si>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</si>
  <si>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</si>
  <si>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</si>
  <si>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</si>
  <si>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</si>
  <si>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</si>
  <si>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</si>
  <si>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</si>
  <si>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</si>
  <si>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</si>
  <si>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</si>
  <si>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</si>
  <si>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</si>
  <si>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</si>
  <si>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</si>
  <si>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</si>
  <si>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</si>
  <si>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</si>
  <si>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</si>
  <si>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</si>
  <si>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</si>
  <si>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</si>
  <si>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</si>
  <si>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</si>
  <si>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</si>
  <si>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</si>
  <si>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</si>
  <si>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</si>
  <si>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</si>
  <si>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</si>
  <si>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</si>
  <si>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</si>
  <si>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</si>
  <si>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</si>
  <si>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</si>
  <si>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</si>
  <si>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</si>
  <si>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</si>
  <si>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</si>
  <si>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</si>
  <si>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</si>
  <si>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</si>
  <si>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</si>
  <si>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</si>
  <si>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</si>
  <si>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</si>
  <si>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</si>
  <si>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</si>
  <si>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</si>
  <si>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</si>
  <si>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</si>
  <si>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</si>
  <si>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</si>
  <si>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</si>
  <si>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</si>
  <si>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</si>
  <si>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</si>
  <si>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</si>
  <si>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</si>
  <si>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</si>
  <si>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</si>
  <si>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</si>
  <si>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</si>
  <si>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</si>
  <si>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</si>
  <si>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</si>
  <si>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</si>
  <si>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</si>
  <si>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</si>
  <si>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</si>
  <si>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</si>
  <si>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</si>
  <si>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</si>
  <si>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</si>
  <si>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</si>
  <si>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</si>
  <si>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</si>
  <si>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</si>
  <si>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</si>
  <si>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</si>
  <si>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</si>
  <si>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</si>
  <si>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</si>
  <si>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</si>
  <si>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</si>
  <si>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</si>
  <si>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</si>
  <si>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</si>
  <si>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</si>
  <si>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</si>
  <si>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</si>
  <si>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</si>
  <si>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</si>
  <si>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</si>
  <si>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</si>
  <si>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</si>
  <si>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</si>
  <si>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</si>
  <si>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</si>
  <si>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</si>
  <si>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</si>
  <si>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</si>
  <si>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</si>
  <si>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</si>
  <si>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</si>
  <si>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</si>
  <si>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</si>
  <si>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</si>
  <si>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</si>
  <si>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</si>
  <si>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</si>
  <si>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</si>
  <si>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</si>
  <si>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</si>
  <si>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</si>
  <si>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</si>
  <si>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</si>
  <si>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</si>
  <si>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</si>
  <si>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</si>
  <si>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</si>
  <si>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</si>
  <si>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</si>
  <si>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</si>
  <si>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</si>
  <si>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</si>
  <si>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</si>
  <si>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</si>
  <si>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</si>
  <si>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</si>
  <si>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</si>
  <si>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</si>
  <si>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</si>
  <si>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</si>
  <si>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</si>
  <si>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</si>
  <si>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</si>
  <si>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</si>
  <si>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</si>
  <si>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</si>
  <si>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</si>
  <si>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</si>
  <si>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</si>
  <si>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</si>
  <si>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</si>
  <si>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</si>
  <si>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</si>
  <si>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</si>
  <si>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</si>
  <si>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</si>
  <si>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</si>
  <si>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</si>
  <si>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</si>
  <si>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</si>
  <si>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</si>
  <si>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</si>
  <si>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</si>
  <si>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</si>
  <si>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</si>
  <si>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</si>
  <si>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</si>
  <si>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</si>
  <si>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</si>
  <si>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</si>
  <si>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</si>
  <si>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</si>
  <si>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</si>
  <si>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</si>
  <si>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</si>
  <si>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</si>
  <si>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</si>
  <si>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</si>
  <si>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</si>
  <si>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</si>
  <si>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</si>
  <si>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</si>
  <si>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</si>
  <si>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</si>
  <si>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</si>
  <si>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</si>
  <si>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</si>
  <si>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</si>
  <si>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</si>
  <si>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</si>
  <si>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</si>
  <si>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</si>
  <si>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</si>
  <si>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</si>
  <si>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</si>
  <si>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</si>
  <si>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</si>
  <si>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</si>
  <si>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</si>
  <si>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</si>
  <si>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</si>
  <si>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</si>
  <si>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</si>
  <si>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</si>
  <si>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</si>
  <si>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</si>
  <si>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</si>
  <si>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</si>
  <si>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</si>
  <si>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</si>
  <si>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</si>
  <si>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</si>
  <si>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</si>
  <si>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</si>
  <si>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</si>
  <si>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</si>
  <si>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</si>
  <si>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</si>
  <si>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</si>
  <si>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</si>
  <si>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</si>
  <si>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</si>
  <si>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</si>
  <si>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</si>
  <si>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</si>
  <si>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</si>
  <si>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</si>
  <si>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</si>
  <si>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</si>
  <si>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</si>
  <si>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</si>
  <si>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</si>
  <si>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</si>
  <si>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</si>
  <si>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</si>
  <si>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</si>
  <si>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</si>
  <si>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</si>
  <si>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</si>
  <si>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</si>
  <si>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</si>
  <si>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</si>
  <si>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</si>
  <si>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</si>
  <si>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</si>
  <si>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</si>
  <si>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</si>
  <si>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</si>
  <si>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</si>
  <si>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</si>
  <si>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</si>
  <si>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</si>
  <si>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</si>
  <si>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</si>
  <si>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</si>
  <si>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</si>
  <si>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</si>
  <si>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</si>
  <si>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</si>
  <si>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</si>
  <si>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</si>
  <si>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</si>
  <si>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</si>
  <si>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</si>
  <si>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</si>
  <si>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</si>
  <si>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</si>
  <si>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</si>
  <si>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</si>
  <si>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</si>
  <si>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</si>
  <si>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</si>
  <si>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</si>
  <si>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</si>
  <si>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</si>
  <si>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</si>
  <si>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</si>
  <si>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</si>
  <si>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</si>
  <si>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</si>
  <si>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</si>
  <si>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</si>
  <si>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</si>
  <si>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</si>
  <si>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</si>
  <si>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</si>
  <si>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</si>
  <si>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</si>
  <si>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</si>
  <si>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</si>
  <si>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</si>
  <si>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</si>
  <si>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</si>
  <si>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</si>
  <si>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</si>
  <si>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</si>
  <si>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</si>
  <si>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</si>
  <si>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</si>
  <si>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</si>
  <si>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</si>
  <si>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</si>
  <si>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</si>
  <si>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</si>
  <si>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</si>
  <si>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</si>
  <si>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</si>
  <si>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</si>
  <si>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</si>
  <si>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</si>
  <si>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</si>
  <si>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</si>
  <si>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</si>
  <si>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</si>
  <si>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</si>
  <si>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</si>
  <si>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</si>
  <si>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</si>
  <si>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</si>
  <si>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</si>
  <si>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</si>
  <si>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</si>
  <si>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</si>
  <si>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</si>
  <si>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</si>
  <si>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</si>
  <si>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</si>
  <si>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</si>
  <si>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</si>
  <si>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</si>
  <si>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</si>
  <si>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</si>
  <si>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</si>
  <si>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</si>
  <si>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</si>
  <si>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</si>
  <si>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</si>
  <si>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</si>
  <si>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</si>
  <si>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</si>
  <si>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</si>
  <si>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</si>
  <si>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</si>
  <si>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</si>
  <si>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</si>
  <si>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</si>
  <si>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</si>
  <si>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</si>
  <si>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</si>
  <si>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</si>
  <si>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</si>
  <si>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</si>
  <si>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</si>
  <si>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</si>
  <si>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</si>
  <si>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</si>
  <si>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</si>
  <si>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</si>
  <si>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</si>
  <si>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</si>
  <si>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</si>
  <si>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</si>
  <si>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</si>
  <si>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</si>
  <si>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</si>
  <si>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</si>
  <si>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</si>
  <si>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</si>
  <si>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</si>
  <si>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</si>
  <si>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</si>
  <si>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</si>
  <si>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</si>
  <si>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</si>
  <si>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</si>
  <si>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</si>
  <si>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</si>
  <si>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</si>
  <si>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</si>
  <si>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</si>
  <si>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</si>
  <si>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</si>
  <si>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</si>
  <si>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</si>
  <si>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</si>
  <si>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</si>
  <si>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</si>
  <si>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</si>
  <si>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</si>
  <si>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</si>
  <si>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</si>
  <si>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</si>
  <si>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</si>
  <si>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</si>
  <si>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</si>
  <si>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</si>
  <si>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</si>
  <si>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</si>
  <si>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</si>
  <si>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</si>
  <si>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</si>
  <si>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</si>
  <si>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</si>
  <si>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</si>
  <si>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</si>
  <si>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</si>
  <si>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</si>
  <si>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</si>
  <si>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</si>
  <si>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</si>
  <si>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</si>
  <si>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</si>
  <si>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</si>
  <si>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</si>
  <si>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</si>
  <si>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</si>
  <si>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</si>
  <si>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</si>
  <si>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</si>
  <si>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</si>
  <si>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</si>
  <si>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</si>
  <si>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</si>
  <si>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</si>
  <si>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</si>
  <si>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</si>
  <si>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</si>
  <si>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</si>
  <si>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</si>
  <si>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</si>
  <si>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</si>
  <si>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</si>
  <si>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</si>
  <si>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</si>
  <si>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</si>
  <si>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</si>
  <si>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</si>
  <si>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</si>
  <si>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</si>
  <si>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</si>
  <si>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</si>
  <si>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</si>
  <si>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</si>
  <si>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</si>
  <si>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</si>
  <si>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</si>
  <si>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</si>
  <si>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</si>
  <si>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</si>
  <si>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</si>
  <si>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</si>
  <si>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</si>
  <si>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</si>
  <si>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</si>
  <si>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</si>
  <si>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</si>
  <si>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</si>
  <si>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</si>
  <si>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</si>
  <si>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</si>
  <si>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</si>
  <si>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</si>
  <si>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</si>
  <si>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</si>
  <si>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</si>
  <si>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</si>
  <si>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</si>
  <si>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</si>
  <si>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</si>
  <si>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</si>
  <si>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</si>
  <si>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</si>
  <si>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</si>
  <si>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</si>
  <si>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</si>
  <si>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</si>
  <si>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</si>
  <si>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</si>
  <si>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</si>
  <si>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</si>
  <si>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</si>
  <si>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</si>
  <si>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</si>
  <si>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</si>
  <si>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</si>
  <si>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</si>
  <si>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</si>
  <si>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</si>
  <si>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</si>
  <si>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</si>
  <si>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</si>
  <si>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</si>
  <si>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</si>
  <si>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</si>
  <si>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</si>
  <si>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</si>
  <si>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</si>
  <si>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</si>
  <si>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</si>
  <si>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</si>
  <si>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</si>
  <si>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</si>
  <si>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</si>
  <si>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</si>
  <si>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</si>
  <si>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</si>
  <si>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</si>
  <si>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</si>
  <si>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</si>
  <si>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</si>
  <si>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</si>
  <si>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</si>
  <si>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</si>
  <si>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</si>
  <si>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</si>
  <si>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</si>
  <si>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</si>
  <si>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</si>
  <si>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</si>
  <si>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</si>
  <si>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</si>
  <si>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</si>
  <si>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</si>
  <si>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</si>
  <si>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</si>
  <si>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</si>
  <si>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</si>
  <si>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</si>
  <si>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</si>
  <si>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</si>
  <si>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</si>
  <si>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</si>
  <si>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</si>
  <si>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</si>
  <si>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</si>
  <si>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</si>
  <si>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</si>
  <si>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</si>
  <si>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</si>
  <si>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</si>
  <si>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</si>
  <si>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</si>
  <si>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</si>
  <si>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</si>
  <si>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</si>
  <si>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</si>
  <si>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</si>
  <si>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</si>
  <si>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</si>
  <si>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</si>
  <si>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</si>
  <si>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</si>
  <si>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</si>
  <si>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</si>
  <si>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</si>
  <si>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</si>
  <si>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</si>
  <si>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</si>
  <si>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</si>
  <si>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</si>
  <si>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</si>
  <si>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</si>
  <si>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</si>
  <si>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</si>
  <si>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</si>
  <si>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</si>
  <si>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</si>
  <si>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</si>
  <si>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</si>
  <si>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</si>
  <si>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</si>
  <si>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</si>
  <si>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</si>
  <si>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</si>
  <si>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</si>
  <si>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</si>
  <si>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</si>
  <si>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</si>
  <si>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</si>
  <si>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</si>
  <si>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</si>
  <si>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</si>
  <si>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</si>
  <si>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</si>
  <si>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</si>
  <si>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</si>
  <si>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</si>
  <si>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</si>
  <si>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</si>
  <si>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</si>
  <si>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</si>
  <si>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</si>
  <si>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</si>
  <si>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</si>
  <si>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</si>
  <si>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</si>
  <si>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</si>
  <si>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</si>
  <si>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</si>
  <si>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</si>
  <si>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</si>
  <si>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</si>
  <si>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</si>
  <si>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</si>
  <si>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</si>
  <si>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</si>
  <si>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</si>
  <si>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</si>
  <si>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</si>
  <si>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</si>
  <si>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</si>
  <si>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</si>
  <si>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</si>
  <si>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</si>
  <si>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</si>
  <si>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</si>
  <si>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</si>
  <si>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</si>
  <si>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</si>
  <si>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</si>
  <si>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</si>
  <si>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</si>
  <si>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</si>
  <si>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</si>
  <si>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</si>
  <si>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</si>
  <si>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</si>
  <si>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</si>
  <si>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</si>
  <si>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</si>
  <si>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</si>
  <si>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</si>
  <si>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</si>
  <si>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</si>
  <si>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</si>
  <si>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</si>
  <si>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</si>
  <si>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</si>
  <si>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</si>
  <si>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</si>
  <si>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</si>
  <si>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</si>
  <si>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</si>
  <si>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</si>
  <si>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</si>
  <si>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</si>
  <si>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</si>
  <si>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</si>
  <si>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</si>
  <si>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</si>
  <si>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</si>
  <si>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</si>
  <si>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</si>
  <si>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</si>
  <si>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</si>
  <si>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</si>
  <si>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</si>
  <si>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</si>
  <si>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</si>
  <si>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</si>
  <si>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</si>
  <si>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</si>
  <si>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</si>
  <si>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</si>
  <si>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</si>
  <si>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</si>
  <si>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</si>
  <si>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</si>
  <si>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</si>
  <si>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</si>
  <si>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</si>
  <si>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</si>
  <si>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</si>
  <si>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</si>
  <si>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</si>
  <si>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</si>
  <si>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</si>
  <si>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</si>
  <si>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</si>
  <si>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</si>
  <si>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</si>
  <si>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</si>
  <si>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</si>
  <si>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</si>
  <si>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</si>
  <si>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</si>
  <si>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</si>
  <si>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</si>
  <si>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</si>
  <si>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</si>
  <si>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</si>
  <si>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</si>
  <si>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</si>
  <si>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</si>
  <si>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</si>
  <si>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</si>
  <si>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</si>
  <si>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</si>
  <si>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</si>
  <si>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</si>
  <si>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</si>
  <si>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</si>
  <si>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</si>
  <si>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</si>
  <si>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</si>
  <si>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</si>
  <si>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</si>
  <si>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</si>
  <si>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</si>
  <si>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</si>
  <si>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</si>
  <si>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</si>
  <si>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</si>
  <si>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</si>
  <si>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</si>
  <si>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</si>
  <si>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</si>
  <si>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</si>
  <si>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</si>
  <si>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</si>
  <si>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</si>
  <si>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</si>
  <si>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</si>
  <si>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</si>
  <si>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</si>
  <si>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</si>
  <si>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</si>
  <si>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</si>
  <si>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</si>
  <si>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</si>
  <si>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</si>
  <si>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</si>
  <si>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</si>
  <si>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</si>
  <si>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</si>
  <si>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</si>
  <si>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</si>
  <si>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</si>
  <si>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</si>
  <si>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</si>
  <si>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</si>
  <si>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</si>
  <si>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</si>
  <si>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</si>
  <si>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</si>
  <si>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</si>
  <si>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</si>
  <si>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</si>
  <si>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</si>
  <si>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</si>
  <si>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</si>
  <si>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</si>
  <si>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</si>
  <si>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</si>
  <si>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</si>
  <si>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</si>
  <si>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</si>
  <si>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</si>
  <si>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</si>
  <si>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</si>
  <si>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</si>
  <si>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</si>
  <si>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</si>
  <si>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</si>
  <si>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</si>
  <si>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</si>
  <si>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</si>
  <si>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</si>
  <si>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</si>
  <si>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</si>
  <si>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</si>
  <si>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</si>
  <si>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</si>
  <si>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</si>
  <si>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</si>
  <si>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</si>
  <si>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</si>
  <si>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</si>
  <si>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</si>
  <si>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</si>
  <si>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</si>
  <si>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</si>
  <si>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</si>
  <si>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</si>
  <si>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</si>
  <si>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</si>
  <si>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</si>
  <si>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</si>
  <si>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</si>
  <si>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</si>
  <si>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</si>
  <si>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</si>
  <si>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</si>
  <si>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</si>
  <si>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</si>
  <si>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</si>
  <si>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</si>
  <si>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</si>
  <si>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</si>
  <si>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</si>
  <si>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</si>
  <si>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</si>
  <si>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</si>
  <si>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</si>
  <si>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</si>
  <si>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</si>
  <si>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</si>
  <si>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</si>
  <si>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</si>
  <si>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</si>
  <si>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</si>
  <si>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</si>
  <si>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</si>
  <si>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</si>
  <si>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</si>
  <si>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</si>
  <si>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</si>
  <si>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</si>
  <si>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</si>
  <si>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</si>
  <si>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</si>
  <si>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</si>
  <si>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</si>
  <si>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</si>
  <si>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</si>
  <si>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</si>
  <si>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</si>
  <si>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</si>
  <si>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</si>
  <si>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</si>
  <si>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</si>
  <si>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</si>
  <si>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</si>
  <si>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</si>
  <si>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</si>
  <si>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</si>
  <si>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</si>
  <si>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</si>
  <si>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</si>
  <si>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</si>
  <si>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</si>
  <si>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</si>
  <si>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</si>
  <si>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</si>
  <si>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</si>
  <si>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</si>
  <si>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</si>
  <si>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</si>
  <si>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</si>
  <si>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</si>
  <si>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</si>
  <si>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</si>
  <si>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</si>
  <si>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</si>
  <si>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</si>
  <si>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</si>
  <si>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</si>
  <si>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</si>
  <si>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</si>
  <si>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</si>
  <si>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</si>
  <si>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</si>
  <si>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</si>
  <si>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</si>
  <si>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</si>
  <si>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</si>
  <si>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</si>
  <si>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</si>
  <si>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</si>
  <si>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</si>
  <si>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</si>
  <si>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</si>
  <si>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</si>
  <si>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</si>
  <si>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</si>
  <si>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</si>
  <si>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</si>
  <si>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</si>
  <si>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</si>
  <si>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</si>
  <si>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</si>
  <si>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</si>
  <si>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</si>
  <si>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</si>
  <si>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</si>
  <si>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</si>
  <si>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</si>
  <si>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</si>
  <si>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</si>
  <si>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</si>
  <si>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</si>
  <si>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</si>
  <si>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</si>
  <si>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</si>
  <si>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</si>
  <si>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</si>
  <si>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</si>
  <si>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</si>
  <si>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</si>
  <si>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</si>
  <si>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</si>
  <si>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</si>
  <si>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</si>
  <si>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</si>
  <si>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</si>
  <si>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</si>
  <si>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</si>
  <si>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</si>
  <si>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</si>
  <si>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</si>
  <si>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</si>
  <si>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</si>
  <si>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</si>
  <si>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</si>
  <si>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</si>
  <si>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</si>
  <si>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</si>
  <si>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</si>
  <si>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</si>
  <si>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</si>
  <si>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</si>
  <si>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</si>
  <si>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</si>
  <si>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</si>
  <si>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</si>
  <si>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</si>
  <si>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</si>
  <si>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</si>
  <si>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</si>
  <si>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</si>
  <si>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</si>
  <si>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</si>
  <si>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</si>
  <si>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</si>
  <si>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</si>
  <si>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</si>
  <si>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</si>
  <si>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</si>
  <si>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</si>
  <si>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</si>
  <si>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</si>
  <si>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</si>
  <si>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</si>
  <si>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</si>
  <si>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</si>
  <si>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</si>
  <si>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</si>
  <si>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</si>
  <si>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</si>
  <si>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</si>
  <si>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</si>
  <si>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</si>
  <si>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</si>
  <si>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</si>
  <si>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</si>
  <si>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</si>
  <si>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</si>
  <si>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</si>
  <si>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</si>
  <si>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</si>
  <si>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</si>
  <si>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</si>
  <si>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</si>
  <si>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</si>
  <si>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</si>
  <si>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</si>
  <si>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</si>
  <si>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</si>
  <si>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</si>
  <si>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</si>
  <si>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</si>
  <si>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</si>
  <si>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</si>
  <si>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</si>
  <si>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</si>
  <si>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</si>
  <si>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</si>
  <si>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</si>
  <si>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</si>
  <si>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</si>
  <si>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</si>
  <si>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</si>
  <si>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</si>
  <si>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</si>
  <si>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</si>
  <si>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</si>
  <si>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</si>
  <si>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</si>
  <si>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</si>
  <si>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</si>
  <si>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</si>
  <si>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</si>
  <si>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</si>
  <si>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</si>
  <si>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</si>
  <si>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</si>
  <si>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</si>
  <si>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</si>
  <si>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</si>
  <si>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</si>
  <si>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</si>
  <si>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</si>
  <si>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</si>
  <si>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</si>
  <si>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</si>
  <si>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</si>
  <si>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</si>
  <si>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</si>
  <si>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</si>
  <si>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</si>
  <si>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</si>
  <si>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</si>
  <si>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</si>
  <si>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</si>
  <si>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</si>
  <si>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</si>
  <si>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</si>
  <si>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</si>
  <si>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</si>
  <si>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</si>
  <si>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</si>
  <si>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</si>
  <si>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</si>
  <si>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</si>
  <si>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</si>
  <si>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</si>
  <si>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</si>
  <si>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</si>
  <si>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</si>
  <si>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</si>
  <si>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</si>
  <si>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</si>
  <si>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</si>
  <si>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</si>
  <si>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</si>
  <si>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</si>
  <si>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</si>
  <si>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</si>
  <si>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</si>
  <si>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</si>
  <si>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</si>
  <si>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</si>
  <si>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</si>
  <si>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</si>
  <si>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</si>
  <si>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</si>
  <si>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</si>
  <si>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</si>
  <si>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</si>
  <si>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</si>
  <si>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</si>
  <si>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</si>
  <si>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</si>
  <si>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</si>
  <si>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</si>
  <si>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</si>
  <si>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</si>
  <si>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</si>
  <si>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</si>
  <si>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</si>
  <si>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</si>
  <si>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</si>
  <si>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</si>
  <si>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</si>
  <si>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</si>
  <si>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</si>
  <si>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</si>
  <si>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</si>
  <si>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</si>
  <si>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</si>
  <si>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</si>
  <si>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</si>
  <si>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</si>
  <si>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</si>
  <si>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</si>
  <si>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</si>
  <si>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</si>
  <si>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</si>
  <si>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</si>
  <si>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</si>
  <si>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</si>
  <si>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</si>
  <si>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</si>
  <si>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</si>
  <si>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</si>
  <si>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</si>
  <si>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</si>
  <si>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</si>
  <si>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</si>
  <si>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</si>
  <si>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</si>
  <si>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</si>
  <si>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</si>
  <si>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</si>
  <si>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</si>
  <si>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</si>
  <si>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</si>
  <si>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</si>
  <si>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</si>
  <si>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</si>
  <si>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</si>
  <si>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</si>
  <si>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</si>
  <si>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</si>
  <si>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</si>
  <si>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</si>
  <si>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</si>
  <si>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</si>
  <si>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</si>
  <si>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</si>
  <si>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</si>
  <si>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</si>
  <si>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</si>
  <si>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</si>
  <si>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</si>
  <si>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</si>
  <si>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</si>
  <si>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</si>
  <si>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</si>
  <si>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</si>
  <si>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</si>
  <si>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</si>
  <si>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</si>
  <si>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</si>
  <si>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</si>
  <si>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</si>
  <si>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</si>
  <si>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</si>
  <si>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</si>
  <si>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</si>
  <si>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</si>
  <si>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</si>
  <si>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</si>
  <si>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</si>
  <si>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</si>
  <si>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</si>
  <si>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</si>
  <si>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</si>
  <si>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</si>
  <si>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</si>
  <si>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</si>
  <si>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</si>
  <si>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</si>
  <si>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</si>
  <si>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</si>
  <si>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</si>
  <si>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</si>
  <si>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</si>
  <si>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</si>
  <si>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</si>
  <si>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</si>
  <si>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</si>
  <si>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</si>
  <si>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</si>
  <si>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</si>
  <si>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</si>
  <si>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</si>
  <si>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</si>
  <si>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</si>
  <si>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</si>
  <si>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</si>
  <si>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</si>
  <si>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</si>
  <si>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</si>
  <si>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</si>
  <si>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</si>
  <si>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</si>
  <si>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</si>
  <si>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</si>
  <si>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</si>
  <si>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</si>
  <si>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</si>
  <si>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</si>
  <si>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</si>
  <si>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</si>
  <si>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</si>
  <si>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</si>
  <si>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</si>
  <si>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</si>
  <si>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</si>
  <si>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</si>
  <si>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</si>
  <si>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</si>
  <si>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</si>
  <si>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</si>
  <si>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</si>
  <si>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</si>
  <si>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</si>
  <si>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</si>
  <si>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</si>
  <si>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</si>
  <si>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</si>
  <si>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</si>
  <si>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</si>
  <si>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</si>
  <si>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</si>
  <si>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</si>
  <si>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</si>
  <si>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</si>
  <si>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</si>
  <si>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</si>
  <si>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</si>
  <si>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</si>
  <si>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</si>
  <si>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</si>
  <si>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</si>
  <si>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</si>
  <si>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</si>
  <si>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</si>
  <si>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</si>
  <si>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</si>
  <si>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</si>
  <si>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</si>
  <si>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</si>
  <si>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</si>
  <si>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</si>
  <si>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</si>
  <si>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</si>
  <si>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</si>
  <si>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</si>
  <si>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</si>
  <si>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</si>
  <si>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</si>
  <si>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</si>
  <si>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</si>
  <si>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</si>
  <si>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</si>
  <si>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</si>
  <si>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</si>
  <si>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</si>
  <si>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</si>
  <si>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</si>
  <si>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</si>
  <si>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</si>
  <si>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</si>
  <si>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</si>
  <si>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</si>
  <si>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</si>
  <si>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</si>
  <si>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</si>
  <si>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</si>
  <si>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</si>
  <si>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</si>
  <si>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</si>
  <si>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</si>
  <si>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</si>
  <si>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</si>
  <si>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</si>
  <si>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</si>
  <si>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</si>
  <si>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</si>
  <si>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</si>
  <si>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</si>
  <si>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</si>
  <si>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</si>
  <si>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</si>
  <si>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</si>
  <si>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</si>
  <si>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</si>
  <si>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</si>
  <si>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</si>
  <si>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</si>
  <si>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</si>
  <si>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</si>
  <si>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</si>
  <si>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</si>
  <si>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</si>
  <si>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</si>
  <si>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</si>
  <si>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</si>
  <si>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</si>
  <si>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</si>
  <si>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</si>
  <si>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</si>
  <si>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</si>
  <si>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</si>
  <si>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</si>
  <si>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</si>
  <si>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</si>
  <si>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</si>
  <si>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</si>
  <si>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</si>
  <si>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</si>
  <si>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</si>
  <si>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</si>
  <si>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</si>
  <si>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</si>
  <si>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</si>
  <si>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</si>
  <si>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</si>
  <si>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</si>
  <si>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</si>
  <si>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</si>
  <si>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</si>
  <si>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</si>
  <si>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</si>
  <si>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</si>
  <si>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</si>
  <si>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</si>
  <si>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</si>
  <si>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</si>
  <si>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</si>
  <si>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</si>
  <si>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</si>
  <si>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</si>
  <si>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</si>
  <si>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</si>
  <si>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</si>
  <si>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</si>
  <si>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</si>
  <si>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</si>
  <si>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</si>
  <si>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</si>
  <si>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</si>
  <si>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</si>
  <si>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</si>
  <si>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</si>
  <si>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</si>
  <si>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</si>
  <si>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</si>
  <si>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</si>
  <si>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</si>
  <si>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</si>
  <si>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</si>
  <si>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</si>
  <si>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</si>
  <si>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</si>
  <si>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</si>
  <si>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</si>
  <si>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</si>
  <si>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</si>
  <si>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</si>
  <si>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</si>
  <si>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</si>
  <si>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</si>
  <si>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</si>
  <si>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</si>
  <si>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</si>
  <si>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</si>
  <si>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</si>
  <si>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</si>
  <si>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</si>
  <si>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</si>
  <si>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</si>
  <si>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</si>
  <si>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</si>
  <si>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</si>
  <si>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</si>
  <si>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</si>
  <si>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</si>
  <si>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</si>
  <si>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</si>
  <si>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</si>
  <si>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</si>
  <si>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</si>
  <si>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</si>
  <si>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</si>
  <si>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</si>
  <si>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</si>
  <si>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</si>
  <si>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</si>
  <si>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</si>
  <si>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</si>
  <si>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</si>
  <si>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</si>
  <si>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</si>
  <si>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</si>
  <si>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</si>
  <si>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</si>
  <si>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</si>
  <si>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</si>
  <si>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</si>
  <si>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</si>
  <si>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</si>
  <si>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</si>
  <si>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</si>
  <si>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</si>
  <si>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</si>
  <si>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</si>
  <si>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</si>
  <si>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</si>
  <si>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</si>
  <si>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</si>
  <si>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</si>
  <si>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</si>
  <si>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</si>
  <si>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</si>
  <si>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</si>
  <si>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</si>
  <si>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</si>
  <si>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</si>
  <si>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</si>
  <si>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</si>
  <si>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</si>
  <si>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</si>
  <si>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</si>
  <si>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</si>
  <si>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</si>
  <si>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</si>
  <si>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</si>
  <si>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</si>
  <si>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</si>
  <si>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</si>
  <si>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</si>
  <si>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</si>
  <si>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</si>
  <si>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</si>
  <si>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</si>
  <si>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</si>
  <si>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</si>
  <si>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</si>
  <si>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</si>
  <si>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</si>
  <si>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</si>
  <si>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</si>
  <si>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</si>
  <si>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</si>
  <si>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</si>
  <si>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</si>
  <si>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</si>
  <si>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</si>
  <si>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</si>
  <si>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</si>
  <si>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</si>
  <si>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</si>
  <si>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</si>
  <si>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</si>
  <si>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</si>
  <si>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</si>
  <si>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</si>
  <si>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</si>
  <si>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</si>
  <si>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</si>
  <si>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</si>
  <si>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</si>
  <si>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</si>
  <si>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</si>
  <si>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</si>
  <si>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</si>
  <si>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</si>
  <si>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</si>
  <si>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</si>
  <si>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</si>
  <si>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</si>
  <si>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</si>
  <si>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</si>
  <si>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</si>
  <si>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</si>
  <si>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</si>
  <si>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</si>
  <si>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</si>
  <si>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</si>
  <si>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</si>
  <si>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</si>
  <si>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</si>
  <si>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</si>
  <si>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</si>
  <si>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</si>
  <si>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</si>
  <si>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</si>
  <si>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</si>
  <si>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</si>
  <si>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</si>
  <si>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</si>
  <si>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</si>
  <si>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</si>
  <si>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</si>
  <si>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</si>
  <si>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</si>
  <si>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</si>
  <si>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</si>
  <si>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</si>
  <si>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</si>
  <si>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</si>
  <si>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</si>
  <si>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</si>
  <si>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</si>
  <si>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</si>
  <si>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</si>
  <si>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</si>
  <si>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</si>
  <si>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</si>
  <si>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</si>
  <si>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</si>
  <si>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</si>
  <si>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</si>
  <si>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</si>
  <si>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</si>
  <si>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</si>
  <si>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</si>
  <si>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</si>
  <si>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</si>
  <si>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</si>
  <si>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</si>
  <si>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</si>
  <si>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</si>
  <si>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</si>
  <si>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</si>
  <si>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</si>
  <si>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</si>
  <si>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</si>
  <si>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</si>
  <si>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</si>
  <si>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</si>
  <si>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</si>
  <si>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</si>
  <si>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</si>
  <si>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</si>
  <si>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</si>
  <si>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</si>
  <si>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</si>
  <si>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</si>
  <si>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</si>
  <si>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</si>
  <si>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</si>
  <si>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</si>
  <si>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</si>
  <si>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</si>
  <si>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</si>
  <si>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</si>
  <si>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</si>
  <si>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</si>
  <si>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</si>
  <si>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</si>
  <si>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</si>
  <si>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</si>
  <si>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</si>
  <si>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</si>
  <si>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</si>
  <si>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</si>
  <si>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</si>
  <si>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</si>
  <si>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</si>
  <si>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</si>
  <si>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</si>
  <si>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</si>
  <si>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</si>
  <si>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</si>
  <si>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</si>
  <si>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</si>
  <si>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</si>
  <si>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</si>
  <si>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</si>
  <si>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</si>
  <si>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</si>
  <si>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</si>
  <si>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</si>
  <si>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</si>
  <si>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</si>
  <si>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</si>
  <si>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</si>
  <si>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</si>
  <si>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</si>
  <si>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</si>
  <si>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</si>
  <si>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</si>
  <si>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</si>
  <si>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</si>
  <si>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</si>
  <si>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</si>
  <si>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</si>
  <si>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</si>
  <si>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</si>
  <si>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</si>
  <si>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</si>
  <si>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</si>
  <si>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</si>
  <si>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</si>
  <si>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</si>
  <si>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</si>
  <si>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</si>
  <si>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</si>
  <si>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</si>
  <si>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</si>
  <si>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</si>
  <si>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</si>
  <si>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</si>
  <si>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</si>
  <si>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</si>
  <si>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</si>
  <si>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</si>
  <si>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</si>
  <si>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</si>
  <si>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</si>
  <si>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</si>
  <si>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</si>
  <si>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</si>
  <si>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</si>
  <si>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</si>
  <si>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</si>
  <si>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</si>
  <si>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</si>
  <si>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</si>
  <si>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</si>
  <si>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</si>
  <si>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</si>
  <si>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</si>
  <si>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</si>
  <si>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</si>
  <si>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</si>
  <si>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</si>
  <si>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</si>
  <si>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</si>
  <si>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</si>
  <si>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</si>
  <si>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</si>
  <si>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</si>
  <si>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</si>
  <si>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</si>
  <si>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</si>
  <si>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</si>
  <si>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</si>
  <si>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</si>
  <si>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</si>
  <si>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</si>
  <si>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</si>
  <si>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</si>
  <si>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</si>
  <si>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</si>
  <si>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</si>
  <si>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</si>
  <si>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</si>
  <si>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</si>
  <si>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</si>
  <si>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</si>
  <si>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</si>
  <si>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</si>
  <si>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</si>
  <si>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</si>
  <si>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</si>
  <si>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</si>
  <si>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</si>
  <si>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</si>
  <si>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</si>
  <si>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</si>
  <si>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</si>
  <si>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</si>
  <si>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</si>
  <si>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</si>
  <si>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</si>
  <si>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</si>
  <si>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</si>
  <si>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</si>
  <si>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</si>
  <si>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</si>
  <si>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</si>
  <si>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</si>
  <si>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</si>
  <si>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</si>
  <si>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</si>
  <si>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</si>
  <si>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</si>
  <si>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</si>
  <si>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</si>
  <si>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</si>
  <si>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</si>
  <si>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</si>
  <si>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</si>
  <si>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</si>
  <si>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</si>
  <si>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</si>
  <si>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</si>
  <si>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</si>
  <si>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</si>
  <si>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</si>
  <si>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</si>
  <si>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</si>
  <si>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</si>
  <si>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</si>
  <si>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</si>
  <si>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</si>
  <si>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</si>
  <si>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</si>
  <si>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</si>
  <si>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</si>
  <si>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</si>
  <si>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</si>
  <si>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</si>
  <si>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</si>
  <si>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</si>
  <si>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</si>
  <si>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</si>
  <si>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</si>
  <si>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</si>
  <si>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</si>
  <si>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</si>
  <si>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</si>
  <si>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</si>
  <si>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</si>
  <si>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</si>
  <si>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</si>
  <si>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</si>
  <si>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</si>
  <si>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</si>
  <si>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</si>
  <si>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</si>
  <si>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</si>
  <si>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</si>
  <si>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</si>
  <si>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</si>
  <si>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</si>
  <si>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</si>
  <si>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</si>
  <si>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</si>
  <si>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</si>
  <si>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</si>
  <si>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</si>
  <si>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</si>
  <si>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</si>
  <si>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</si>
  <si>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</si>
  <si>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</si>
  <si>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</si>
  <si>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</si>
  <si>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</si>
  <si>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</si>
  <si>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</si>
  <si>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</si>
  <si>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</si>
  <si>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</si>
  <si>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</si>
  <si>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</si>
  <si>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</si>
  <si>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</si>
  <si>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</si>
  <si>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</si>
  <si>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</si>
  <si>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</si>
  <si>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</si>
  <si>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</si>
  <si>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</si>
  <si>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</si>
  <si>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</si>
  <si>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</si>
  <si>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</si>
  <si>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</si>
  <si>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</si>
  <si>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</si>
  <si>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</si>
  <si>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</si>
  <si>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</si>
  <si>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</si>
  <si>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</si>
  <si>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</si>
  <si>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</si>
  <si>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</si>
  <si>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</si>
  <si>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</si>
  <si>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</si>
  <si>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</si>
  <si>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</si>
  <si>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</si>
  <si>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</si>
  <si>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</si>
  <si>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</si>
  <si>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</si>
  <si>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</si>
  <si>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</si>
  <si>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</si>
  <si>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</si>
  <si>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</si>
  <si>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</si>
  <si>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</si>
  <si>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</si>
  <si>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</si>
  <si>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</si>
  <si>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</si>
  <si>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</si>
  <si>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</si>
  <si>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</si>
  <si>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</si>
  <si>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</si>
  <si>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</si>
  <si>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</si>
  <si>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</si>
  <si>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</si>
  <si>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</si>
  <si>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</si>
  <si>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</si>
  <si>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</si>
  <si>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</si>
  <si>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</si>
  <si>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</si>
  <si>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</si>
  <si>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</si>
  <si>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</si>
  <si>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</si>
  <si>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</si>
  <si>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</si>
  <si>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</si>
  <si>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</si>
  <si>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</si>
  <si>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</si>
  <si>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</si>
  <si>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</si>
  <si>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</si>
  <si>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</si>
  <si>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</si>
  <si>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</si>
  <si>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</si>
  <si>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</si>
  <si>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</si>
  <si>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</si>
  <si>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</si>
  <si>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</si>
  <si>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</si>
  <si>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</si>
  <si>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</si>
  <si>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</si>
  <si>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</si>
  <si>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</si>
  <si>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</si>
  <si>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</si>
  <si>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</si>
  <si>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</si>
  <si>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</si>
  <si>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</si>
  <si>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</si>
  <si>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</si>
  <si>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</si>
  <si>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</si>
  <si>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</si>
  <si>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</si>
  <si>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</si>
  <si>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</si>
  <si>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</si>
  <si>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</si>
  <si>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</si>
  <si>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</si>
  <si>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</si>
  <si>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</si>
  <si>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</si>
  <si>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</si>
  <si>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</si>
  <si>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</si>
  <si>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</si>
  <si>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</si>
  <si>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</si>
  <si>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</si>
  <si>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</si>
  <si>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</si>
  <si>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</si>
  <si>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</si>
  <si>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</si>
  <si>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</si>
  <si>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</si>
  <si>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</si>
  <si>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</si>
  <si>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</si>
  <si>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</si>
  <si>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</si>
  <si>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</si>
  <si>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</si>
  <si>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</si>
  <si>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</si>
  <si>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</si>
  <si>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</si>
  <si>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</si>
  <si>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</si>
  <si>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</si>
  <si>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</si>
  <si>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</si>
  <si>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</si>
  <si>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</si>
  <si>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</si>
  <si>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</si>
  <si>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</si>
  <si>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</si>
  <si>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</si>
  <si>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</si>
  <si>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</si>
  <si>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</si>
  <si>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</si>
  <si>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</si>
  <si>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</si>
  <si>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</si>
  <si>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</si>
  <si>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</si>
  <si>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</si>
  <si>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</si>
  <si>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</si>
  <si>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</si>
  <si>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</si>
  <si>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</si>
  <si>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</si>
  <si>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</si>
  <si>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</si>
  <si>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</si>
  <si>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</si>
  <si>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</si>
  <si>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</si>
  <si>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</si>
  <si>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</si>
  <si>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</si>
  <si>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</si>
  <si>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</si>
  <si>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</si>
  <si>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</si>
  <si>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</si>
  <si>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</si>
  <si>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</si>
  <si>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</si>
  <si>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</si>
  <si>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</si>
  <si>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</si>
  <si>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</si>
  <si>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</si>
  <si>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</si>
  <si>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</si>
  <si>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</si>
  <si>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</si>
  <si>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</si>
  <si>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</si>
  <si>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</si>
  <si>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</si>
  <si>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</si>
  <si>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</si>
  <si>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</si>
  <si>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</si>
  <si>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</si>
  <si>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</si>
  <si>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</si>
  <si>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</si>
  <si>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</si>
  <si>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</si>
  <si>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</si>
  <si>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</si>
  <si>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</si>
  <si>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</si>
  <si>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</si>
  <si>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</si>
  <si>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</si>
  <si>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</si>
  <si>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</si>
  <si>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</si>
  <si>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</si>
  <si>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</si>
  <si>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</si>
  <si>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</si>
  <si>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</si>
  <si>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</si>
  <si>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</si>
  <si>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</si>
  <si>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</si>
  <si>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</si>
  <si>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</si>
  <si>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</si>
  <si>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</si>
  <si>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</si>
  <si>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</si>
  <si>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</si>
  <si>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</si>
  <si>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</si>
  <si>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</si>
  <si>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</si>
  <si>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</si>
  <si>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</si>
  <si>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</si>
  <si>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</si>
  <si>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</si>
  <si>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</si>
  <si>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</si>
  <si>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</si>
  <si>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</si>
  <si>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</si>
  <si>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</si>
  <si>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</si>
  <si>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</si>
  <si>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</si>
  <si>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</si>
  <si>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</si>
  <si>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</si>
  <si>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</si>
  <si>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</si>
  <si>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</si>
  <si>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</si>
  <si>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</si>
  <si>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</si>
  <si>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</si>
  <si>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</si>
  <si>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</si>
  <si>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</si>
  <si>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</si>
  <si>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</si>
  <si>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</si>
  <si>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</si>
  <si>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</si>
  <si>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</si>
  <si>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</si>
  <si>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</si>
  <si>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</si>
  <si>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</si>
  <si>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</si>
  <si>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</si>
  <si>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</si>
  <si>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</si>
  <si>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</si>
  <si>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</si>
  <si>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</si>
  <si>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</si>
  <si>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</si>
  <si>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</si>
  <si>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</si>
  <si>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</si>
  <si>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</si>
  <si>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</si>
  <si>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</si>
  <si>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</si>
  <si>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</si>
  <si>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</si>
  <si>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</si>
  <si>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</si>
  <si>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</si>
  <si>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</si>
  <si>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</si>
  <si>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</si>
  <si>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</si>
  <si>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</si>
  <si>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</si>
  <si>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</si>
  <si>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</si>
  <si>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</si>
  <si>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</si>
  <si>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</si>
  <si>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</si>
  <si>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</si>
  <si>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</si>
  <si>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</si>
  <si>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</si>
  <si>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</si>
  <si>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</si>
  <si>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</si>
  <si>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</si>
  <si>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</si>
  <si>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</si>
  <si>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</si>
  <si>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</si>
  <si>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</si>
  <si>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</si>
  <si>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</si>
  <si>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</si>
  <si>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</si>
  <si>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</si>
  <si>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</si>
  <si>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</si>
  <si>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</si>
  <si>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</si>
  <si>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</si>
  <si>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</si>
  <si>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</si>
  <si>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</si>
  <si>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</si>
  <si>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</si>
  <si>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</si>
  <si>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</si>
  <si>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</si>
  <si>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</si>
  <si>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</si>
  <si>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</si>
  <si>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</si>
  <si>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</si>
  <si>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</si>
  <si>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</si>
  <si>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</si>
  <si>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</si>
  <si>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</si>
  <si>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</si>
  <si>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</si>
  <si>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</si>
  <si>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</si>
  <si>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</si>
  <si>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</si>
  <si>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</si>
  <si>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</si>
  <si>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</si>
  <si>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</si>
  <si>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</si>
  <si>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</si>
  <si>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</si>
  <si>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</si>
  <si>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</si>
  <si>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</si>
  <si>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</si>
  <si>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</si>
  <si>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</si>
  <si>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</si>
  <si>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</si>
  <si>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</si>
  <si>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</si>
  <si>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</si>
  <si>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</si>
  <si>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</si>
  <si>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</si>
  <si>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</si>
  <si>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</si>
  <si>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</si>
  <si>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</si>
  <si>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</si>
  <si>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</si>
  <si>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</si>
  <si>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</si>
  <si>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</si>
  <si>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</si>
  <si>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</si>
  <si>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</si>
  <si>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</si>
  <si>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</si>
  <si>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</si>
  <si>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</si>
  <si>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</si>
  <si>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</si>
  <si>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</si>
  <si>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</si>
  <si>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</si>
  <si>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</si>
  <si>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</si>
  <si>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</si>
  <si>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</si>
  <si>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</si>
  <si>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</si>
  <si>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</si>
  <si>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</si>
  <si>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</si>
  <si>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</si>
  <si>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</si>
  <si>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</si>
  <si>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</si>
  <si>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</si>
  <si>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</si>
  <si>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</si>
  <si>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</si>
  <si>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</si>
  <si>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</si>
  <si>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</si>
  <si>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</si>
  <si>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</si>
  <si>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</si>
  <si>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</si>
  <si>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</si>
  <si>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</si>
  <si>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</si>
  <si>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</si>
  <si>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</si>
  <si>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</si>
  <si>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</si>
  <si>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</si>
  <si>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</si>
  <si>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</si>
  <si>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</si>
  <si>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</si>
  <si>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</si>
  <si>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</si>
  <si>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</si>
  <si>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</si>
  <si>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</si>
  <si>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</si>
  <si>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</si>
  <si>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</si>
  <si>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</si>
  <si>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</si>
  <si>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</si>
  <si>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</si>
  <si>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</si>
  <si>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</si>
  <si>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</si>
  <si>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</si>
  <si>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</si>
  <si>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</si>
  <si>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</si>
  <si>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</si>
  <si>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</si>
  <si>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</si>
  <si>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</si>
  <si>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</si>
  <si>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</si>
  <si>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</si>
  <si>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</si>
  <si>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</si>
  <si>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</si>
  <si>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</si>
  <si>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</si>
  <si>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</si>
  <si>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</si>
  <si>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</si>
  <si>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</si>
  <si>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</si>
  <si>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</si>
  <si>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</si>
  <si>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</si>
  <si>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</si>
  <si>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</si>
  <si>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</si>
  <si>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</si>
  <si>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</si>
  <si>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</si>
  <si>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</si>
  <si>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</si>
  <si>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</si>
  <si>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</si>
  <si>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</si>
  <si>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</si>
  <si>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</si>
  <si>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</si>
  <si>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</si>
  <si>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</si>
  <si>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</si>
  <si>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</si>
  <si>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</si>
  <si>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</si>
  <si>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</si>
  <si>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</si>
  <si>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</si>
  <si>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</si>
  <si>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</si>
  <si>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</si>
  <si>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</si>
  <si>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</si>
  <si>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</si>
  <si>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</si>
  <si>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</si>
  <si>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</si>
  <si>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</si>
  <si>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</si>
  <si>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</si>
  <si>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</si>
  <si>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</si>
  <si>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</si>
  <si>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</si>
  <si>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</si>
  <si>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</si>
  <si>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</si>
  <si>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</si>
  <si>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</si>
  <si>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</si>
  <si>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</si>
  <si>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</si>
  <si>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</si>
  <si>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</si>
  <si>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</si>
  <si>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</si>
  <si>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</si>
  <si>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</si>
  <si>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</si>
  <si>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</si>
  <si>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</si>
  <si>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</si>
  <si>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</si>
  <si>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</si>
  <si>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</si>
  <si>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</si>
  <si>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</si>
  <si>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</si>
  <si>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</si>
  <si>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</si>
  <si>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</si>
  <si>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</si>
  <si>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</si>
  <si>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</si>
  <si>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</si>
  <si>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</si>
  <si>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</si>
  <si>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</si>
  <si>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</si>
  <si>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</si>
  <si>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</si>
  <si>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</si>
  <si>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</si>
  <si>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</si>
  <si>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</si>
  <si>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</si>
  <si>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</si>
  <si>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</si>
  <si>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</si>
  <si>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</si>
  <si>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</si>
  <si>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</si>
  <si>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</si>
  <si>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</si>
  <si>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</si>
  <si>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</si>
  <si>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</si>
  <si>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</si>
  <si>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</si>
  <si>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</si>
  <si>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</si>
  <si>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</si>
  <si>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</si>
  <si>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</si>
  <si>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</si>
  <si>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</si>
  <si>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</si>
  <si>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</si>
  <si>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</si>
  <si>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</si>
  <si>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</si>
  <si>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</si>
  <si>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</si>
  <si>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</si>
  <si>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</si>
  <si>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</si>
  <si>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</si>
  <si>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</si>
  <si>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</si>
  <si>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</si>
  <si>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</si>
  <si>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</si>
  <si>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</si>
  <si>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</si>
  <si>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</si>
  <si>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</si>
  <si>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</si>
  <si>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</si>
  <si>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</si>
  <si>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</si>
  <si>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</si>
  <si>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</si>
  <si>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</si>
  <si>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</si>
  <si>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</si>
  <si>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</si>
  <si>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</si>
  <si>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</si>
  <si>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</si>
  <si>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</si>
  <si>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</si>
  <si>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</si>
  <si>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</si>
  <si>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</si>
  <si>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</si>
  <si>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</si>
  <si>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</si>
  <si>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</si>
  <si>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</si>
  <si>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</si>
  <si>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</si>
  <si>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</si>
  <si>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</si>
  <si>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</si>
  <si>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</si>
  <si>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</si>
  <si>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</si>
  <si>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</si>
  <si>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</si>
  <si>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</si>
  <si>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</si>
  <si>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</si>
  <si>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</si>
  <si>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</si>
  <si>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</si>
  <si>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</si>
  <si>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</si>
  <si>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</si>
  <si>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</si>
  <si>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</si>
  <si>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</si>
  <si>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</si>
  <si>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</si>
  <si>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</si>
  <si>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</si>
  <si>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</si>
  <si>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</si>
  <si>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</si>
  <si>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</si>
  <si>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</si>
  <si>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</si>
  <si>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</si>
  <si>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</si>
  <si>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</si>
  <si>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</si>
  <si>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</si>
  <si>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</si>
  <si>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</si>
  <si>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</si>
  <si>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</si>
  <si>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</si>
  <si>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</si>
  <si>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</si>
  <si>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</si>
  <si>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</si>
  <si>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</si>
  <si>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</si>
  <si>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</si>
  <si>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</si>
  <si>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</si>
  <si>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</si>
  <si>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</si>
  <si>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</si>
  <si>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</si>
  <si>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</si>
  <si>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</si>
  <si>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</si>
  <si>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</si>
  <si>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</si>
  <si>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</si>
  <si>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</si>
  <si>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</si>
  <si>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</si>
  <si>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</si>
  <si>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</si>
  <si>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</si>
  <si>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</si>
  <si>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</si>
  <si>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</si>
  <si>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</si>
  <si>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</si>
  <si>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</si>
  <si>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</si>
  <si>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</si>
  <si>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</si>
  <si>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</si>
  <si>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</si>
  <si>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</si>
  <si>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</si>
  <si>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</si>
  <si>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</si>
  <si>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</si>
  <si>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</si>
  <si>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</si>
  <si>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</si>
  <si>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</si>
  <si>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</si>
  <si>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</si>
  <si>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</si>
  <si>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</si>
  <si>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</si>
  <si>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</si>
  <si>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</si>
  <si>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</si>
  <si>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</si>
  <si>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</si>
  <si>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</si>
  <si>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</si>
  <si>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</si>
  <si>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</si>
  <si>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</si>
  <si>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</si>
  <si>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</si>
  <si>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</si>
  <si>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</si>
  <si>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</si>
  <si>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</si>
  <si>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</si>
  <si>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</si>
  <si>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</si>
  <si>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</si>
  <si>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</si>
  <si>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</si>
  <si>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</si>
  <si>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</si>
  <si>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</si>
  <si>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</si>
  <si>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</si>
  <si>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</si>
  <si>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</si>
  <si>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</si>
  <si>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</si>
  <si>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</si>
  <si>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</si>
  <si>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</si>
  <si>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</si>
  <si>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</si>
  <si>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</si>
  <si>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</si>
  <si>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</si>
  <si>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</si>
  <si>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</si>
  <si>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</si>
  <si>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</si>
  <si>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</si>
  <si>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</si>
  <si>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</si>
  <si>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</si>
  <si>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</si>
  <si>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</si>
  <si>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</si>
  <si>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</si>
  <si>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</si>
  <si>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</si>
  <si>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</si>
  <si>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</si>
  <si>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</si>
  <si>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</si>
  <si>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</si>
  <si>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</si>
  <si>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</si>
  <si>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</si>
  <si>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</si>
  <si>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</si>
  <si>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</si>
  <si>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</si>
  <si>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</si>
  <si>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</si>
  <si>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</si>
  <si>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</si>
  <si>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</si>
  <si>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</si>
  <si>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</si>
  <si>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</si>
  <si>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</si>
  <si>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</si>
  <si>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</si>
  <si>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</si>
  <si>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</si>
  <si>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</si>
  <si>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</si>
  <si>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</si>
  <si>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</si>
  <si>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</si>
  <si>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</si>
  <si>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</si>
  <si>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</si>
  <si>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</si>
  <si>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</si>
  <si>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</si>
  <si>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</si>
  <si>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</si>
  <si>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</si>
  <si>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</si>
  <si>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</si>
  <si>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</si>
  <si>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</si>
  <si>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</si>
  <si>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</si>
  <si>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</si>
  <si>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</si>
  <si>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</si>
  <si>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</si>
  <si>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</si>
  <si>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</si>
  <si>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</si>
  <si>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</si>
  <si>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</si>
  <si>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</si>
  <si>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</si>
  <si>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</si>
  <si>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</si>
  <si>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</si>
  <si>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</si>
  <si>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</si>
  <si>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</si>
  <si>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</si>
  <si>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</si>
  <si>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</si>
  <si>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</si>
  <si>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</si>
  <si>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</si>
  <si>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</si>
  <si>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</si>
  <si>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</si>
  <si>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</si>
  <si>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</si>
  <si>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</si>
  <si>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</si>
  <si>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</si>
  <si>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</si>
  <si>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</si>
  <si>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</si>
  <si>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</si>
  <si>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</si>
  <si>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</si>
  <si>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</si>
  <si>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</si>
  <si>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</si>
  <si>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</si>
  <si>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</si>
  <si>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</si>
  <si>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</si>
  <si>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</si>
  <si>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</si>
  <si>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</si>
  <si>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</si>
  <si>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</si>
  <si>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</si>
  <si>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</si>
  <si>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</si>
  <si>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</si>
  <si>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</si>
  <si>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</si>
  <si>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</si>
  <si>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</si>
  <si>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</si>
  <si>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</si>
  <si>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</si>
  <si>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</si>
  <si>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</si>
  <si>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</si>
  <si>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</si>
  <si>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</si>
  <si>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</si>
  <si>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</si>
  <si>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</si>
  <si>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</si>
  <si>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</si>
  <si>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</si>
  <si>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</si>
  <si>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</si>
  <si>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</si>
  <si>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</si>
  <si>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</si>
  <si>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</si>
  <si>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</si>
  <si>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</si>
  <si>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</si>
  <si>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</si>
  <si>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</si>
  <si>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</si>
  <si>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</si>
  <si>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</si>
  <si>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</si>
  <si>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</si>
  <si>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</si>
  <si>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</si>
  <si>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</si>
  <si>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</si>
  <si>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</si>
  <si>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</si>
  <si>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</si>
  <si>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</si>
  <si>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</si>
  <si>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</si>
  <si>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</si>
  <si>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</si>
  <si>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</si>
  <si>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</si>
  <si>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</si>
  <si>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</si>
  <si>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</si>
  <si>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</si>
  <si>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</si>
  <si>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</si>
  <si>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</si>
  <si>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</si>
  <si>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</si>
  <si>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</si>
  <si>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</si>
  <si>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</si>
  <si>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</si>
  <si>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</si>
  <si>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</si>
  <si>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</si>
  <si>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</si>
  <si>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</si>
  <si>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</si>
  <si>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</si>
  <si>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</si>
  <si>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</si>
  <si>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</si>
  <si>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</si>
  <si>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</si>
  <si>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</si>
  <si>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</si>
  <si>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</si>
  <si>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</si>
  <si>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</si>
  <si>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</si>
  <si>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</si>
  <si>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</si>
  <si>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</si>
  <si>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</si>
  <si>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</si>
  <si>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</si>
  <si>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</si>
  <si>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</si>
  <si>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</si>
  <si>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</si>
  <si>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</si>
  <si>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</si>
  <si>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</si>
  <si>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</si>
  <si>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</si>
  <si>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</si>
  <si>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</si>
  <si>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</si>
  <si>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</si>
  <si>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</si>
  <si>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</si>
  <si>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</si>
  <si>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</si>
  <si>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</si>
  <si>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</si>
  <si>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</si>
  <si>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</si>
  <si>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</si>
  <si>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</si>
  <si>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</si>
  <si>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</si>
  <si>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</si>
  <si>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</si>
  <si>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</si>
  <si>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</si>
  <si>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</si>
  <si>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</si>
  <si>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</si>
  <si>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</si>
  <si>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</si>
  <si>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</si>
  <si>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</si>
  <si>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</si>
  <si>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</si>
  <si>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</si>
  <si>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</si>
  <si>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</si>
  <si>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</si>
  <si>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</si>
  <si>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</si>
  <si>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</si>
  <si>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</si>
  <si>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</si>
  <si>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</si>
  <si>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</si>
  <si>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</si>
  <si>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</si>
  <si>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</si>
  <si>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</si>
  <si>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</si>
  <si>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</si>
  <si>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</si>
  <si>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</si>
  <si>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</si>
  <si>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</si>
  <si>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</si>
  <si>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</si>
  <si>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</si>
  <si>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</si>
  <si>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</si>
  <si>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</si>
  <si>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</si>
  <si>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</si>
  <si>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</si>
  <si>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</si>
  <si>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</si>
  <si>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</si>
  <si>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</si>
  <si>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</si>
  <si>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</si>
  <si>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</si>
  <si>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</si>
  <si>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</si>
  <si>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</si>
  <si>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</si>
  <si>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</si>
  <si>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</si>
  <si>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</si>
  <si>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</si>
  <si>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</si>
  <si>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</si>
  <si>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</si>
  <si>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</si>
  <si>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</si>
  <si>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</si>
  <si>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</si>
  <si>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</si>
  <si>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</si>
  <si>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</si>
  <si>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</si>
  <si>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</si>
  <si>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</si>
  <si>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</si>
  <si>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</si>
  <si>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</si>
  <si>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</si>
  <si>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</si>
  <si>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</si>
  <si>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</si>
  <si>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</si>
  <si>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</si>
  <si>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</si>
  <si>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</si>
  <si>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</si>
  <si>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</si>
  <si>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</si>
  <si>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</si>
  <si>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</si>
  <si>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</si>
  <si>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</si>
  <si>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</si>
  <si>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</si>
  <si>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</si>
  <si>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</si>
  <si>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</si>
  <si>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</si>
  <si>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</si>
  <si>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</si>
  <si>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</si>
  <si>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</si>
  <si>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</si>
  <si>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</si>
  <si>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</si>
  <si>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</si>
  <si>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</si>
  <si>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</si>
  <si>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</si>
  <si>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</si>
  <si>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</si>
  <si>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</si>
  <si>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</si>
  <si>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</si>
  <si>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</si>
  <si>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</si>
  <si>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</si>
  <si>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</si>
  <si>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</si>
  <si>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</si>
  <si>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</si>
  <si>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</si>
  <si>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</si>
  <si>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</si>
  <si>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</si>
  <si>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</si>
  <si>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</si>
  <si>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</si>
  <si>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</si>
  <si>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</si>
  <si>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</si>
  <si>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</si>
  <si>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</si>
  <si>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</si>
  <si>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</si>
  <si>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</si>
  <si>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</si>
  <si>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</si>
  <si>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</si>
  <si>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</si>
  <si>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</si>
  <si>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</si>
  <si>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</si>
  <si>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</si>
  <si>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</si>
  <si>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</si>
  <si>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</si>
  <si>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</si>
  <si>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</si>
  <si>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</si>
  <si>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</si>
  <si>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</si>
  <si>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</si>
  <si>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</si>
  <si>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</si>
  <si>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</si>
  <si>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</si>
  <si>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</si>
  <si>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</si>
  <si>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</si>
  <si>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</si>
  <si>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</si>
  <si>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</si>
  <si>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</si>
  <si>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</si>
  <si>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</si>
  <si>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</si>
  <si>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</si>
  <si>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</si>
  <si>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</si>
  <si>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</si>
  <si>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</si>
  <si>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</si>
  <si>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</si>
  <si>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</si>
  <si>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</si>
  <si>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</si>
  <si>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</si>
  <si>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</si>
  <si>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</si>
  <si>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</si>
  <si>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</si>
  <si>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</si>
  <si>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</si>
  <si>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</si>
  <si>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</si>
  <si>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</si>
  <si>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</si>
  <si>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</si>
  <si>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</si>
  <si>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</si>
  <si>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</si>
  <si>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</si>
  <si>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</si>
  <si>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</si>
  <si>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</si>
  <si>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</si>
  <si>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</si>
  <si>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</si>
  <si>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</si>
  <si>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</si>
  <si>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</si>
  <si>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</si>
  <si>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</si>
  <si>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</si>
  <si>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</si>
  <si>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</si>
  <si>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</si>
  <si>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</si>
  <si>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</si>
  <si>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</si>
  <si>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</si>
  <si>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</si>
  <si>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</si>
  <si>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</si>
  <si>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</si>
  <si>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</si>
  <si>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</si>
  <si>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</si>
  <si>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</si>
  <si>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</si>
  <si>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</si>
  <si>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</si>
  <si>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</si>
  <si>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</si>
  <si>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</si>
  <si>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</si>
  <si>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</si>
  <si>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</si>
  <si>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</si>
  <si>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</si>
  <si>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</si>
  <si>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</si>
  <si>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</si>
  <si>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</si>
  <si>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</si>
  <si>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</si>
  <si>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</si>
  <si>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</si>
  <si>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</si>
  <si>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</si>
  <si>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</si>
  <si>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</si>
  <si>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</si>
  <si>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</si>
  <si>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</si>
  <si>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</si>
  <si>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</si>
  <si>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</si>
  <si>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</si>
  <si>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</si>
  <si>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</si>
  <si>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</si>
  <si>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</si>
  <si>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</si>
  <si>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</si>
  <si>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</si>
  <si>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</si>
  <si>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</si>
  <si>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</si>
  <si>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</si>
  <si>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</si>
  <si>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</si>
  <si>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</si>
  <si>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</si>
  <si>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</si>
  <si>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</si>
  <si>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</si>
  <si>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</si>
  <si>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</si>
  <si>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</si>
  <si>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</si>
  <si>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</si>
  <si>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</si>
  <si>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</si>
  <si>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</si>
  <si>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</si>
  <si>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</si>
  <si>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</si>
  <si>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</si>
  <si>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</si>
  <si>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</si>
  <si>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</si>
  <si>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</si>
  <si>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</si>
  <si>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</si>
  <si>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</si>
  <si>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</si>
  <si>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</si>
  <si>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</si>
  <si>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</si>
  <si>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</si>
  <si>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</si>
  <si>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</si>
  <si>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</si>
  <si>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</si>
  <si>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</si>
  <si>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</si>
  <si>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</si>
  <si>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</si>
  <si>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</si>
  <si>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</si>
  <si>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</si>
  <si>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</si>
  <si>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</si>
  <si>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</si>
  <si>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</si>
  <si>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</si>
  <si>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</si>
  <si>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</si>
  <si>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</si>
  <si>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</si>
  <si>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</si>
  <si>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</si>
  <si>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</si>
  <si>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</si>
  <si>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</si>
  <si>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</si>
  <si>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</si>
  <si>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</si>
  <si>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</si>
  <si>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</si>
  <si>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</si>
  <si>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</si>
  <si>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</si>
  <si>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</si>
  <si>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</si>
  <si>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</si>
  <si>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</si>
  <si>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</si>
  <si>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</si>
  <si>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</si>
  <si>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</si>
  <si>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</si>
  <si>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</si>
  <si>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</si>
  <si>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</si>
  <si>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</si>
  <si>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</si>
  <si>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</si>
  <si>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</si>
  <si>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</si>
  <si>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</si>
  <si>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</si>
  <si>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</si>
  <si>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</si>
  <si>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</si>
  <si>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</si>
  <si>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</si>
  <si>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</si>
  <si>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</si>
  <si>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</si>
  <si>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</si>
  <si>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</si>
  <si>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</si>
  <si>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</si>
  <si>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</si>
  <si>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</si>
  <si>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</si>
  <si>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</si>
  <si>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</si>
  <si>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</si>
  <si>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</si>
  <si>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</si>
  <si>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</si>
  <si>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</si>
  <si>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</si>
  <si>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</si>
  <si>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</si>
  <si>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</si>
  <si>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</si>
  <si>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</si>
  <si>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</si>
  <si>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</si>
  <si>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</si>
  <si>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</si>
  <si>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</si>
  <si>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</si>
  <si>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</si>
  <si>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</si>
  <si>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</si>
  <si>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</si>
  <si>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</si>
  <si>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</si>
  <si>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</si>
  <si>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</si>
  <si>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</si>
  <si>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</si>
  <si>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</si>
  <si>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</si>
  <si>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</si>
  <si>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</si>
  <si>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</si>
  <si>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</si>
  <si>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</si>
  <si>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</si>
  <si>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</si>
  <si>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</si>
  <si>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</si>
  <si>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</si>
  <si>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</si>
  <si>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</si>
  <si>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</si>
  <si>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</si>
  <si>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</si>
  <si>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</si>
  <si>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</si>
  <si>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</si>
  <si>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</si>
  <si>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</si>
  <si>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</si>
  <si>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</si>
  <si>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</si>
  <si>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</si>
  <si>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</si>
  <si>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</si>
  <si>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</si>
  <si>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</si>
  <si>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</si>
  <si>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</si>
  <si>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</si>
  <si>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</si>
  <si>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</si>
  <si>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</si>
  <si>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</si>
  <si>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</si>
  <si>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</si>
  <si>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</si>
  <si>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</si>
  <si>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</si>
  <si>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</si>
  <si>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</si>
  <si>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</si>
  <si>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</si>
  <si>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</si>
  <si>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</si>
  <si>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</si>
  <si>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</si>
  <si>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</si>
  <si>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</si>
  <si>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</si>
  <si>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</si>
  <si>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</si>
  <si>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</si>
  <si>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</si>
  <si>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</si>
  <si>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</si>
  <si>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</si>
  <si>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</si>
  <si>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</si>
  <si>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</si>
  <si>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</si>
  <si>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</si>
  <si>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</si>
  <si>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</si>
  <si>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</si>
  <si>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</si>
  <si>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</si>
  <si>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</si>
  <si>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</si>
  <si>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</si>
  <si>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</si>
  <si>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</si>
  <si>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</si>
  <si>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</si>
  <si>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</si>
  <si>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</si>
  <si>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</si>
  <si>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</si>
  <si>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</si>
  <si>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</si>
  <si>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</si>
  <si>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</si>
  <si>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</si>
  <si>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</si>
  <si>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</si>
  <si>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</si>
  <si>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</si>
  <si>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</si>
  <si>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</si>
  <si>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</si>
  <si>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</si>
  <si>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</si>
  <si>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</si>
  <si>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</si>
  <si>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</si>
  <si>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</si>
  <si>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</si>
  <si>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</si>
  <si>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</si>
  <si>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</si>
  <si>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</si>
  <si>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</si>
  <si>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</si>
  <si>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</si>
  <si>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</si>
  <si>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</si>
  <si>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</si>
  <si>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</si>
  <si>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</si>
  <si>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</si>
  <si>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</si>
  <si>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</si>
  <si>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</si>
  <si>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</si>
  <si>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</si>
  <si>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</si>
  <si>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</si>
  <si>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</si>
  <si>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</si>
  <si>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</si>
  <si>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</si>
  <si>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</si>
  <si>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</si>
  <si>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</si>
  <si>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</si>
  <si>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</si>
  <si>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</si>
  <si>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</si>
  <si>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</si>
  <si>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</si>
  <si>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</si>
  <si>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</si>
  <si>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</si>
  <si>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</si>
  <si>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</si>
  <si>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</si>
  <si>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</si>
  <si>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</si>
  <si>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</si>
  <si>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</si>
  <si>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</si>
  <si>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</si>
  <si>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</si>
  <si>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</si>
  <si>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</si>
  <si>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</si>
  <si>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</si>
  <si>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</si>
  <si>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</si>
  <si>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</si>
  <si>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</si>
  <si>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</si>
  <si>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</si>
  <si>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</si>
  <si>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</si>
  <si>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</si>
  <si>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</si>
  <si>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</si>
  <si>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</si>
  <si>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</si>
  <si>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</si>
  <si>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</si>
  <si>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</si>
  <si>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</si>
  <si>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</si>
  <si>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</si>
  <si>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</si>
  <si>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</si>
  <si>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</si>
  <si>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</si>
  <si>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</si>
  <si>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</si>
  <si>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</si>
  <si>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</si>
  <si>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</si>
  <si>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</si>
  <si>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</si>
  <si>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</si>
  <si>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</si>
  <si>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</si>
  <si>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</si>
  <si>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</si>
  <si>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</si>
  <si>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</si>
  <si>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</si>
  <si>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</si>
  <si>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</si>
  <si>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</si>
  <si>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</si>
  <si>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</si>
  <si>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</si>
  <si>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</si>
  <si>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</si>
  <si>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</si>
  <si>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</si>
  <si>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</si>
  <si>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</si>
  <si>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</si>
  <si>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</si>
  <si>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</si>
  <si>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</si>
  <si>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</si>
  <si>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</si>
  <si>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</si>
  <si>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</si>
  <si>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</si>
  <si>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</si>
  <si>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</si>
  <si>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</si>
  <si>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</si>
  <si>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</si>
  <si>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</si>
  <si>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</si>
  <si>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</si>
  <si>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</si>
  <si>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</si>
  <si>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</si>
  <si>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</si>
  <si>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</si>
  <si>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</si>
  <si>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</si>
  <si>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</si>
  <si>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</si>
  <si>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</si>
  <si>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</si>
  <si>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</si>
  <si>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</si>
  <si>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</si>
  <si>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</si>
  <si>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</si>
  <si>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</si>
  <si>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</si>
  <si>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</si>
  <si>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</si>
  <si>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</si>
  <si>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</si>
  <si>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</si>
  <si>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</si>
  <si>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</si>
  <si>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</si>
  <si>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</si>
  <si>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</si>
  <si>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</si>
  <si>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</si>
  <si>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</si>
  <si>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</si>
  <si>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</si>
  <si>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</si>
  <si>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</si>
  <si>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</si>
  <si>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</si>
  <si>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</si>
  <si>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</si>
  <si>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</si>
  <si>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</si>
  <si>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</si>
  <si>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</si>
  <si>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</si>
  <si>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</si>
  <si>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</si>
  <si>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</si>
  <si>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</si>
  <si>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</si>
  <si>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</si>
  <si>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</si>
  <si>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</si>
  <si>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</si>
  <si>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</si>
  <si>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</si>
  <si>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</si>
  <si>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</si>
  <si>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</si>
  <si>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</si>
  <si>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</si>
  <si>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</si>
  <si>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</si>
  <si>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</si>
  <si>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</si>
  <si>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</si>
  <si>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</si>
  <si>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</si>
  <si>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</si>
  <si>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</si>
  <si>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</si>
  <si>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</si>
  <si>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</si>
  <si>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</si>
  <si>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</si>
  <si>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</si>
  <si>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</si>
  <si>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</si>
  <si>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</si>
  <si>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</si>
  <si>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</si>
  <si>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</si>
  <si>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</si>
  <si>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</si>
  <si>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</si>
  <si>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</si>
  <si>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</si>
  <si>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</si>
  <si>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</si>
  <si>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</si>
  <si>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</si>
  <si>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</si>
  <si>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</si>
  <si>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</si>
  <si>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</si>
  <si>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</si>
  <si>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</si>
  <si>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</si>
  <si>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</si>
  <si>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</si>
  <si>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</si>
  <si>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</si>
  <si>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</si>
  <si>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</si>
  <si>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</si>
  <si>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</si>
  <si>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</si>
  <si>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</si>
  <si>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</si>
  <si>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</si>
  <si>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</si>
  <si>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</si>
  <si>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</si>
  <si>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</si>
  <si>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</si>
  <si>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</si>
  <si>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</si>
  <si>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</si>
  <si>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</si>
  <si>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</si>
  <si>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</si>
  <si>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</si>
  <si>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</si>
  <si>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</si>
  <si>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</si>
  <si>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</si>
  <si>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</si>
  <si>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</si>
  <si>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</si>
  <si>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</si>
  <si>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</si>
  <si>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</si>
  <si>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</si>
  <si>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</si>
  <si>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</si>
  <si>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</si>
  <si>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</si>
  <si>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</si>
  <si>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</si>
  <si>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</si>
  <si>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</si>
  <si>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</si>
  <si>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</si>
  <si>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</si>
  <si>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</si>
  <si>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</si>
  <si>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</si>
  <si>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</si>
  <si>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</si>
  <si>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</si>
  <si>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</si>
  <si>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</si>
  <si>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</si>
  <si>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</si>
  <si>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</si>
  <si>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</si>
  <si>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</si>
  <si>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</si>
  <si>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</si>
  <si>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</si>
  <si>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</si>
  <si>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</si>
  <si>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</si>
  <si>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</si>
  <si>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</si>
  <si>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</si>
  <si>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</si>
  <si>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</si>
  <si>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</si>
  <si>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</si>
  <si>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</si>
  <si>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</si>
  <si>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</si>
  <si>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</si>
  <si>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</si>
  <si>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</si>
  <si>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</si>
  <si>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</si>
  <si>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</si>
  <si>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</si>
  <si>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</si>
  <si>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</si>
  <si>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</si>
  <si>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</si>
  <si>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</si>
  <si>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</si>
  <si>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</si>
  <si>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</si>
  <si>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</si>
  <si>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</si>
  <si>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</si>
  <si>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</si>
  <si>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</si>
  <si>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</si>
  <si>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</si>
  <si>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</si>
  <si>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</si>
  <si>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</si>
  <si>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</si>
  <si>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</si>
  <si>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</si>
  <si>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</si>
  <si>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</si>
  <si>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</si>
  <si>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</si>
  <si>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</si>
  <si>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</si>
  <si>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</si>
  <si>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</si>
  <si>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</si>
  <si>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</si>
  <si>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</si>
  <si>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</si>
  <si>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</si>
  <si>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</si>
  <si>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</si>
  <si>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</si>
  <si>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</si>
  <si>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</si>
  <si>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</si>
  <si>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</si>
  <si>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</si>
  <si>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</si>
  <si>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</si>
  <si>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</si>
  <si>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</si>
  <si>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</si>
  <si>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</si>
  <si>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</si>
  <si>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</si>
  <si>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</si>
  <si>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</si>
  <si>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</si>
  <si>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</si>
  <si>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</si>
  <si>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</si>
  <si>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</si>
  <si>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</si>
  <si>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</si>
  <si>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</si>
  <si>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</si>
  <si>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</si>
  <si>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</si>
  <si>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</si>
  <si>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</si>
  <si>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</si>
  <si>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</si>
  <si>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</si>
  <si>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</si>
  <si>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</si>
  <si>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</si>
  <si>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</si>
  <si>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</si>
  <si>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</si>
  <si>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</si>
  <si>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</si>
  <si>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</si>
  <si>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</si>
  <si>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</si>
  <si>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</si>
  <si>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</si>
  <si>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</si>
  <si>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</si>
  <si>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</si>
  <si>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</si>
  <si>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</si>
  <si>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</si>
  <si>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</si>
  <si>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</si>
  <si>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</si>
  <si>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</si>
  <si>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</si>
  <si>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</si>
  <si>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</si>
  <si>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</si>
  <si>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</si>
  <si>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</si>
  <si>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</si>
  <si>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</si>
  <si>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</si>
  <si>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</si>
  <si>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</si>
  <si>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</si>
  <si>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</si>
  <si>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</si>
  <si>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</si>
  <si>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</si>
  <si>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</si>
  <si>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</si>
  <si>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</si>
  <si>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</si>
  <si>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</si>
  <si>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</si>
  <si>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</si>
  <si>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</si>
  <si>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</si>
  <si>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</si>
  <si>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</si>
  <si>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</si>
  <si>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</si>
  <si>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</si>
  <si>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</si>
  <si>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</si>
  <si>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</si>
  <si>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</si>
  <si>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</si>
  <si>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</si>
  <si>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</si>
  <si>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</si>
  <si>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</si>
  <si>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</si>
  <si>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</si>
  <si>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</si>
  <si>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</si>
  <si>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</si>
  <si>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</si>
  <si>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</si>
  <si>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</si>
  <si>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</si>
  <si>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</si>
  <si>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</si>
  <si>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</si>
  <si>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</si>
  <si>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</si>
  <si>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</si>
  <si>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</si>
  <si>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</si>
  <si>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</si>
  <si>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</si>
  <si>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</si>
  <si>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</si>
  <si>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</si>
  <si>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</si>
  <si>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</si>
  <si>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</si>
  <si>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</si>
  <si>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</si>
  <si>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</si>
  <si>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</si>
  <si>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</si>
  <si>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</si>
  <si>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</si>
  <si>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</si>
  <si>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</si>
  <si>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</si>
  <si>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</si>
  <si>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</si>
  <si>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</si>
  <si>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</si>
  <si>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</si>
  <si>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</si>
  <si>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</si>
  <si>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</si>
  <si>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</si>
  <si>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</si>
  <si>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</si>
  <si>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</si>
  <si>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</si>
  <si>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</si>
  <si>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</si>
  <si>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</si>
  <si>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</si>
  <si>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</si>
  <si>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</si>
  <si>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</si>
  <si>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</si>
  <si>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</si>
  <si>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</si>
  <si>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</si>
  <si>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</si>
  <si>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</si>
  <si>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</si>
  <si>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</si>
  <si>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</si>
  <si>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</si>
  <si>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</si>
  <si>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</si>
  <si>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</si>
  <si>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</si>
  <si>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</si>
  <si>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</si>
  <si>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</si>
  <si>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</si>
  <si>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</si>
  <si>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</si>
  <si>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</si>
  <si>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</si>
  <si>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</si>
  <si>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</si>
  <si>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</si>
  <si>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</si>
  <si>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</si>
  <si>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</si>
  <si>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</si>
  <si>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</si>
  <si>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</si>
  <si>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</si>
  <si>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</si>
  <si>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</si>
  <si>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</si>
  <si>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</si>
  <si>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</si>
  <si>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</si>
  <si>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</si>
  <si>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</si>
  <si>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</si>
  <si>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</si>
  <si>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</si>
  <si>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</si>
  <si>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</si>
  <si>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</si>
  <si>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</si>
  <si>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</si>
  <si>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</si>
  <si>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</si>
  <si>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</si>
  <si>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</si>
  <si>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</si>
  <si>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</si>
  <si>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</si>
  <si>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</si>
  <si>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</si>
  <si>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</si>
  <si>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</si>
  <si>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</si>
  <si>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</si>
  <si>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</si>
  <si>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</si>
  <si>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</si>
  <si>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</si>
  <si>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</si>
  <si>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</si>
  <si>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</si>
  <si>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</si>
  <si>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</si>
  <si>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</si>
  <si>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</si>
  <si>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</si>
  <si>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</si>
  <si>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</si>
  <si>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</si>
  <si>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</si>
  <si>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</si>
  <si>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</si>
  <si>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</si>
  <si>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</si>
  <si>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</si>
  <si>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</si>
  <si>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</si>
  <si>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</si>
  <si>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</si>
  <si>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</si>
  <si>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</si>
  <si>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</si>
  <si>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</si>
  <si>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</si>
  <si>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</si>
  <si>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</si>
  <si>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</si>
  <si>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</si>
  <si>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</si>
  <si>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</si>
  <si>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</si>
  <si>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</si>
  <si>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</si>
  <si>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</si>
  <si>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</si>
  <si>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</si>
  <si>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</si>
  <si>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</si>
  <si>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</si>
  <si>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</si>
  <si>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</si>
  <si>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</si>
  <si>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</si>
  <si>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</si>
  <si>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</si>
  <si>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</si>
  <si>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</si>
  <si>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</si>
  <si>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</si>
  <si>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</si>
  <si>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</si>
  <si>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</si>
  <si>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</si>
  <si>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</si>
  <si>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</si>
  <si>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</si>
  <si>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</si>
  <si>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</si>
  <si>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</si>
  <si>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</si>
  <si>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</si>
  <si>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</si>
  <si>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</si>
  <si>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</si>
  <si>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</si>
  <si>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</si>
  <si>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</si>
  <si>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</si>
  <si>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</si>
  <si>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</si>
  <si>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</si>
  <si>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</si>
  <si>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</si>
  <si>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</si>
  <si>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</si>
  <si>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</si>
  <si>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</si>
  <si>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</si>
  <si>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</si>
  <si>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</si>
  <si>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</si>
  <si>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</si>
  <si>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</si>
  <si>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</si>
  <si>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</si>
  <si>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</si>
  <si>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</si>
  <si>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</si>
  <si>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</si>
  <si>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</si>
  <si>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</si>
  <si>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</si>
  <si>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</si>
  <si>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</si>
  <si>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</si>
  <si>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</si>
  <si>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</si>
  <si>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</si>
  <si>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</si>
  <si>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</si>
  <si>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</si>
  <si>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</si>
  <si>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</si>
  <si>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</si>
  <si>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</si>
  <si>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</si>
  <si>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</si>
  <si>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</si>
  <si>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</si>
  <si>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</si>
  <si>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</si>
  <si>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</si>
  <si>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</si>
  <si>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</si>
  <si>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</si>
  <si>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</si>
  <si>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</si>
  <si>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</si>
  <si>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</si>
  <si>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</si>
  <si>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</si>
  <si>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</si>
  <si>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</si>
  <si>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</si>
  <si>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</si>
  <si>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</si>
  <si>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</si>
  <si>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</si>
  <si>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</si>
  <si>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</si>
  <si>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</si>
  <si>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</si>
  <si>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</si>
  <si>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</si>
  <si>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</si>
  <si>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</si>
  <si>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</si>
  <si>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</si>
  <si>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</si>
  <si>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</si>
  <si>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</si>
  <si>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</si>
  <si>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</si>
  <si>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</si>
  <si>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</si>
  <si>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</si>
  <si>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</si>
  <si>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</si>
  <si>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</si>
  <si>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</si>
  <si>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</si>
  <si>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</si>
  <si>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</si>
  <si>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</si>
  <si>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</si>
  <si>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</si>
  <si>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</si>
  <si>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</si>
  <si>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</si>
  <si>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</si>
  <si>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</si>
  <si>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</si>
  <si>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</si>
  <si>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</si>
  <si>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</si>
  <si>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</si>
  <si>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</si>
  <si>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</si>
  <si>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</si>
  <si>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</si>
  <si>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</si>
  <si>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</si>
  <si>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</si>
  <si>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</si>
  <si>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</si>
  <si>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</si>
  <si>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</si>
  <si>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</si>
  <si>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</si>
  <si>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</si>
  <si>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</si>
  <si>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</si>
  <si>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</si>
  <si>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</si>
  <si>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</si>
  <si>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</si>
  <si>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</si>
  <si>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</si>
  <si>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</si>
  <si>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</si>
  <si>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</si>
  <si>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</si>
  <si>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</si>
  <si>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</si>
  <si>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</si>
  <si>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</si>
  <si>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</si>
  <si>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</si>
  <si>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</si>
  <si>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</si>
  <si>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</si>
  <si>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</si>
  <si>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</si>
  <si>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</si>
  <si>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</si>
  <si>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</si>
  <si>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</si>
  <si>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</si>
  <si>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</si>
  <si>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</si>
  <si>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</si>
  <si>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</si>
  <si>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</si>
  <si>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</si>
  <si>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</si>
  <si>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</si>
  <si>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</si>
  <si>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</si>
  <si>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</si>
  <si>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</si>
  <si>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</si>
  <si>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</si>
  <si>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</si>
  <si>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</si>
  <si>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</si>
  <si>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</si>
  <si>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</si>
  <si>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</si>
  <si>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</si>
  <si>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</si>
  <si>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</si>
  <si>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</si>
  <si>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</si>
  <si>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</si>
  <si>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</si>
  <si>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</si>
  <si>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</si>
  <si>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</si>
  <si>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</si>
  <si>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</si>
  <si>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</si>
  <si>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</si>
  <si>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</si>
  <si>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</si>
  <si>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</si>
  <si>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</si>
  <si>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</si>
  <si>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</si>
  <si>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</si>
  <si>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</si>
  <si>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</si>
  <si>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</si>
  <si>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</si>
  <si>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</si>
  <si>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</si>
  <si>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</si>
  <si>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</si>
  <si>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</si>
  <si>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</si>
  <si>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</si>
  <si>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</si>
  <si>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</si>
  <si>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</si>
  <si>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</si>
  <si>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</si>
  <si>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</si>
  <si>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</si>
  <si>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</si>
  <si>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</si>
  <si>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</si>
  <si>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</si>
  <si>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</si>
  <si>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</si>
  <si>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</si>
  <si>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</si>
  <si>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</si>
  <si>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</si>
  <si>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</si>
  <si>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</si>
  <si>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</si>
  <si>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</si>
  <si>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</si>
  <si>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</si>
  <si>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</si>
  <si>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</si>
  <si>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</si>
  <si>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</si>
  <si>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</si>
  <si>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</si>
  <si>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</si>
  <si>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</si>
  <si>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</si>
  <si>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</si>
  <si>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</si>
  <si>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</si>
  <si>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</si>
  <si>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</si>
  <si>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</si>
  <si>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</si>
  <si>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</si>
  <si>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</si>
  <si>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</si>
  <si>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</si>
  <si>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</si>
  <si>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</si>
  <si>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</si>
  <si>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</si>
  <si>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</si>
  <si>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</si>
  <si>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</si>
  <si>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</si>
  <si>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</si>
  <si>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</si>
  <si>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</si>
  <si>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</si>
  <si>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</si>
  <si>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</si>
  <si>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</si>
  <si>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</si>
  <si>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</si>
  <si>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</si>
  <si>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</si>
  <si>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</si>
  <si>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</si>
  <si>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</si>
  <si>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</si>
  <si>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</si>
  <si>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</si>
  <si>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</si>
  <si>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</si>
  <si>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</si>
  <si>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</si>
  <si>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</si>
  <si>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</si>
  <si>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</si>
  <si>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</si>
  <si>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</si>
  <si>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</si>
  <si>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</si>
  <si>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</si>
  <si>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</si>
  <si>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</si>
  <si>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</si>
  <si>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</si>
  <si>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</si>
  <si>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</si>
  <si>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</si>
  <si>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</si>
  <si>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</si>
  <si>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</si>
  <si>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</si>
  <si>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</si>
  <si>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</si>
  <si>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</si>
  <si>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</si>
  <si>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</si>
  <si>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</si>
  <si>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</si>
  <si>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</si>
  <si>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</si>
  <si>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</si>
  <si>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</si>
  <si>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</si>
  <si>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</si>
  <si>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</si>
  <si>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</si>
  <si>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</si>
  <si>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</si>
  <si>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</si>
  <si>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</si>
  <si>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</si>
  <si>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</si>
  <si>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</si>
  <si>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</si>
  <si>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</si>
  <si>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</si>
  <si>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</si>
  <si>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</si>
  <si>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</si>
  <si>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</si>
  <si>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</si>
  <si>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</si>
  <si>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</si>
  <si>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</si>
  <si>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</si>
  <si>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</si>
  <si>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</si>
  <si>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</si>
  <si>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</si>
  <si>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</si>
  <si>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</si>
  <si>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</si>
  <si>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</si>
  <si>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</si>
  <si>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</si>
  <si>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</si>
  <si>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</si>
  <si>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</si>
  <si>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</si>
  <si>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</si>
  <si>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</si>
  <si>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</si>
  <si>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</si>
  <si>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</si>
  <si>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</si>
  <si>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</si>
  <si>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</si>
  <si>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</si>
  <si>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</si>
  <si>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</si>
  <si>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</si>
  <si>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</si>
  <si>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</si>
  <si>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</si>
  <si>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</si>
  <si>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</si>
  <si>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</si>
  <si>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</si>
  <si>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</si>
  <si>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</si>
  <si>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</si>
  <si>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</si>
  <si>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</si>
  <si>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</si>
  <si>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</si>
  <si>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</si>
  <si>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</si>
  <si>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</si>
  <si>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</si>
  <si>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</si>
  <si>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</si>
  <si>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</si>
  <si>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</si>
  <si>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</si>
  <si>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</si>
  <si>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</si>
  <si>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</si>
  <si>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</si>
  <si>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</si>
  <si>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</si>
  <si>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</si>
  <si>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</si>
  <si>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</si>
  <si>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</si>
  <si>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</si>
  <si>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</si>
  <si>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</si>
  <si>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</si>
  <si>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</si>
  <si>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</si>
  <si>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</si>
  <si>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</si>
  <si>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</si>
  <si>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</si>
  <si>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</si>
  <si>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</si>
  <si>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</si>
  <si>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</si>
  <si>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</si>
  <si>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</si>
  <si>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</si>
  <si>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</si>
  <si>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</si>
  <si>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</si>
  <si>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</si>
  <si>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</si>
  <si>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</si>
  <si>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</si>
  <si>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</si>
  <si>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</si>
  <si>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</si>
  <si>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</si>
  <si>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</si>
  <si>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</si>
  <si>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</si>
  <si>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</si>
  <si>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</si>
  <si>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</si>
  <si>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</si>
  <si>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</si>
  <si>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</si>
  <si>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</si>
  <si>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</si>
  <si>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</si>
  <si>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</si>
  <si>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</si>
  <si>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</si>
  <si>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</si>
  <si>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</si>
  <si>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</si>
  <si>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</si>
  <si>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</si>
  <si>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</si>
  <si>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</si>
  <si>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</si>
  <si>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</si>
  <si>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</si>
  <si>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</si>
  <si>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</si>
  <si>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</si>
  <si>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</si>
  <si>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</si>
  <si>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</si>
  <si>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</si>
  <si>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</si>
  <si>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</si>
  <si>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</si>
  <si>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</si>
  <si>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</si>
  <si>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</si>
  <si>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</si>
  <si>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</si>
  <si>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</si>
  <si>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</si>
  <si>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</si>
  <si>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</si>
  <si>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</si>
  <si>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</si>
  <si>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</si>
  <si>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</si>
  <si>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</si>
  <si>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</si>
  <si>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</si>
  <si>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</si>
  <si>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</si>
  <si>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</si>
  <si>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</si>
  <si>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</si>
  <si>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</si>
  <si>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</si>
  <si>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</si>
  <si>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</si>
  <si>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</si>
  <si>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</si>
  <si>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</si>
  <si>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</si>
  <si>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</si>
  <si>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</si>
  <si>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</si>
  <si>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</si>
  <si>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</si>
  <si>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</si>
  <si>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</si>
  <si>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</si>
  <si>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</si>
  <si>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</si>
  <si>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</si>
  <si>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</si>
  <si>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</si>
  <si>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</si>
  <si>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</si>
  <si>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</si>
  <si>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</si>
  <si>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</si>
  <si>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</si>
  <si>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</si>
  <si>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</si>
  <si>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</si>
  <si>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</si>
  <si>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</si>
  <si>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</si>
  <si>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</si>
  <si>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</si>
  <si>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</si>
  <si>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</si>
  <si>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</si>
  <si>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</si>
  <si>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</si>
  <si>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</si>
  <si>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</si>
  <si>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</si>
  <si>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</si>
  <si>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</si>
  <si>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</si>
  <si>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</si>
  <si>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</si>
  <si>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</si>
  <si>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</si>
  <si>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</si>
  <si>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</si>
  <si>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</si>
  <si>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</si>
  <si>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</si>
  <si>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</si>
  <si>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</si>
  <si>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</si>
  <si>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</si>
  <si>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</si>
  <si>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</si>
  <si>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</si>
  <si>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</si>
  <si>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</si>
  <si>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</si>
  <si>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</si>
  <si>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</si>
  <si>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</si>
  <si>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</si>
  <si>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</si>
  <si>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</si>
  <si>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</si>
  <si>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</si>
  <si>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</si>
  <si>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</si>
  <si>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</si>
  <si>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</si>
  <si>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</si>
  <si>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</si>
  <si>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</si>
  <si>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</si>
  <si>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</si>
  <si>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</si>
  <si>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</si>
  <si>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</si>
  <si>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</si>
  <si>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</si>
  <si>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</si>
  <si>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</si>
  <si>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</si>
  <si>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</si>
  <si>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</si>
  <si>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</si>
  <si>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</si>
  <si>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</si>
  <si>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</si>
  <si>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</si>
  <si>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</si>
  <si>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</si>
  <si>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</si>
  <si>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</si>
  <si>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</si>
  <si>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</si>
  <si>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</si>
  <si>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</si>
  <si>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</si>
  <si>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</si>
  <si>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</si>
  <si>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</si>
  <si>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</si>
  <si>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</si>
  <si>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</si>
  <si>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</si>
  <si>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</si>
  <si>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</si>
  <si>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</si>
  <si>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</si>
  <si>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</si>
  <si>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</si>
  <si>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</si>
  <si>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</si>
  <si>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</si>
  <si>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</si>
  <si>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</si>
  <si>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</si>
  <si>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</si>
  <si>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</si>
  <si>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</si>
  <si>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</si>
  <si>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</si>
  <si>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</si>
  <si>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</si>
  <si>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</si>
  <si>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</si>
  <si>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</si>
  <si>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</si>
  <si>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</si>
  <si>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</si>
  <si>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</si>
  <si>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</si>
  <si>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</si>
  <si>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</si>
  <si>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</si>
  <si>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</si>
  <si>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</si>
  <si>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</si>
  <si>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</si>
  <si>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</si>
  <si>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</si>
  <si>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</si>
  <si>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</si>
  <si>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</si>
  <si>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</si>
  <si>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</si>
  <si>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</si>
  <si>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</si>
  <si>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</si>
  <si>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</si>
  <si>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</si>
  <si>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</si>
  <si>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</si>
  <si>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</si>
  <si>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</si>
  <si>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</si>
  <si>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</si>
  <si>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</si>
  <si>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</si>
  <si>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</si>
  <si>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</si>
  <si>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</si>
  <si>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</si>
  <si>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</si>
  <si>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</si>
  <si>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</si>
  <si>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</si>
  <si>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</si>
  <si>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</si>
  <si>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</si>
  <si>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</si>
  <si>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</si>
  <si>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</si>
  <si>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</si>
  <si>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</si>
  <si>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</si>
  <si>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</si>
  <si>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</si>
  <si>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</si>
  <si>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</si>
  <si>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</si>
  <si>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</si>
  <si>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</si>
  <si>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</si>
  <si>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</si>
  <si>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</si>
  <si>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</si>
  <si>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</si>
  <si>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</si>
  <si>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</si>
  <si>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</si>
  <si>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</si>
  <si>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</si>
  <si>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</si>
  <si>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</si>
  <si>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</si>
  <si>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</si>
  <si>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</si>
  <si>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</si>
  <si>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</si>
  <si>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</si>
  <si>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</si>
  <si>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</si>
  <si>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</si>
  <si>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</si>
  <si>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</si>
  <si>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</si>
  <si>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</si>
  <si>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</si>
  <si>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</si>
  <si>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</si>
  <si>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</si>
  <si>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</si>
  <si>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</si>
  <si>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</si>
  <si>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</si>
  <si>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</si>
  <si>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</si>
  <si>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</si>
  <si>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</si>
  <si>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</si>
  <si>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</si>
  <si>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</si>
  <si>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</si>
  <si>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</si>
  <si>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</si>
  <si>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</si>
  <si>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</si>
  <si>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</si>
  <si>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</si>
  <si>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</si>
  <si>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</si>
  <si>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</si>
  <si>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</si>
  <si>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</si>
  <si>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</si>
  <si>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</si>
  <si>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</si>
  <si>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</si>
  <si>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</si>
  <si>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</si>
  <si>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</si>
  <si>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</si>
  <si>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</si>
  <si>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</si>
  <si>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</si>
  <si>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</si>
  <si>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</si>
  <si>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</si>
  <si>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</si>
  <si>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</si>
  <si>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</si>
  <si>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</si>
  <si>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</si>
  <si>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</si>
  <si>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</si>
  <si>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</si>
  <si>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</si>
  <si>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</si>
  <si>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</si>
  <si>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</si>
  <si>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</si>
  <si>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</si>
  <si>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</si>
  <si>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</si>
  <si>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</si>
  <si>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</si>
  <si>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</si>
  <si>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</si>
  <si>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</si>
  <si>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</si>
  <si>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</si>
  <si>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</si>
  <si>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</si>
  <si>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</si>
  <si>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</si>
  <si>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</si>
  <si>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</si>
  <si>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</si>
  <si>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</si>
  <si>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</si>
  <si>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</si>
  <si>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</si>
  <si>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</si>
  <si>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</si>
  <si>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</si>
  <si>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</si>
  <si>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</si>
  <si>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</si>
  <si>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</si>
  <si>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</si>
  <si>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</si>
  <si>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</si>
  <si>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</si>
  <si>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</si>
  <si>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</si>
  <si>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</si>
  <si>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</si>
  <si>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</si>
  <si>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</si>
  <si>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</si>
  <si>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</si>
  <si>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</si>
  <si>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</si>
  <si>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</si>
  <si>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</si>
  <si>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</si>
  <si>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</si>
  <si>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</si>
  <si>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</si>
  <si>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</si>
  <si>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</si>
  <si>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</si>
  <si>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</si>
  <si>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</si>
  <si>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</si>
  <si>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</si>
  <si>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</si>
  <si>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</si>
  <si>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</si>
  <si>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</si>
  <si>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</si>
  <si>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</si>
  <si>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</si>
  <si>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</si>
  <si>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</si>
  <si>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</si>
  <si>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</si>
  <si>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</si>
  <si>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</si>
  <si>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</si>
  <si>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</si>
  <si>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</si>
  <si>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</si>
  <si>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</si>
  <si>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</si>
  <si>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</si>
  <si>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</si>
  <si>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</si>
  <si>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</si>
  <si>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</si>
  <si>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</si>
  <si>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</si>
  <si>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</si>
  <si>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</si>
  <si>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</si>
  <si>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</si>
  <si>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</si>
  <si>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</si>
  <si>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</si>
  <si>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</si>
  <si>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</si>
  <si>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</si>
  <si>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</si>
  <si>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</si>
  <si>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</si>
  <si>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</si>
  <si>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</si>
  <si>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</si>
  <si>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</si>
  <si>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</si>
  <si>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</si>
  <si>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</si>
  <si>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</si>
  <si>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</si>
  <si>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</si>
  <si>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</si>
  <si>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</si>
  <si>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</si>
  <si>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</si>
  <si>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</si>
  <si>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</si>
  <si>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</si>
  <si>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</si>
  <si>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</si>
  <si>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</si>
  <si>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</si>
  <si>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</si>
  <si>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</si>
  <si>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</si>
  <si>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</si>
  <si>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</si>
  <si>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</si>
  <si>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</si>
  <si>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</si>
  <si>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</si>
  <si>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</si>
  <si>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</si>
  <si>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</si>
  <si>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</si>
  <si>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</si>
  <si>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</si>
  <si>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</si>
  <si>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</si>
  <si>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</si>
  <si>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</si>
  <si>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</si>
  <si>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</si>
  <si>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</si>
  <si>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</si>
  <si>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</si>
  <si>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</si>
  <si>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</si>
  <si>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</si>
  <si>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</si>
  <si>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</si>
  <si>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</si>
  <si>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</si>
  <si>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</si>
  <si>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</si>
  <si>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</si>
  <si>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</si>
  <si>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</si>
  <si>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</si>
  <si>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</si>
  <si>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</si>
  <si>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</si>
  <si>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</si>
  <si>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</si>
  <si>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</si>
  <si>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</si>
  <si>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</si>
  <si>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</si>
  <si>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</si>
  <si>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</si>
  <si>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</si>
  <si>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</si>
  <si>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</si>
  <si>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</si>
  <si>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</si>
  <si>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</si>
  <si>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</si>
  <si>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</si>
  <si>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</si>
  <si>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</si>
  <si>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</si>
  <si>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</si>
  <si>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</si>
  <si>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</si>
  <si>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</si>
  <si>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</si>
  <si>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</si>
  <si>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</si>
  <si>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</si>
  <si>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</si>
  <si>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</si>
  <si>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</si>
  <si>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</si>
  <si>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</si>
  <si>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</si>
  <si>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</si>
  <si>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</si>
  <si>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</si>
  <si>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</si>
  <si>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</si>
  <si>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</si>
  <si>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</si>
  <si>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</si>
  <si>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</si>
  <si>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</si>
  <si>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</si>
  <si>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</si>
  <si>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</si>
  <si>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</si>
  <si>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</si>
  <si>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</si>
  <si>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</si>
  <si>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</si>
  <si>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</si>
  <si>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</si>
  <si>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</si>
  <si>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</si>
  <si>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</si>
  <si>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</si>
  <si>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</si>
  <si>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</si>
  <si>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</si>
  <si>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</si>
  <si>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</si>
  <si>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</si>
  <si>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</si>
  <si>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</si>
  <si>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</si>
  <si>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</si>
  <si>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</si>
  <si>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</si>
  <si>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</si>
  <si>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</si>
  <si>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</si>
  <si>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</si>
  <si>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</si>
  <si>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</si>
  <si>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</si>
  <si>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</si>
  <si>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</si>
  <si>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</si>
  <si>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</si>
  <si>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</si>
  <si>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</si>
  <si>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</si>
  <si>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</si>
  <si>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</si>
  <si>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</si>
  <si>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</si>
  <si>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</si>
  <si>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</si>
  <si>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</si>
  <si>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</si>
  <si>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</si>
  <si>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</si>
  <si>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</si>
  <si>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</si>
  <si>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</si>
  <si>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</si>
  <si>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</si>
  <si>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</si>
  <si>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</si>
  <si>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</si>
  <si>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</si>
  <si>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</si>
  <si>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</si>
  <si>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</si>
  <si>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</si>
  <si>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</si>
  <si>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</si>
  <si>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</si>
  <si>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</si>
  <si>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</si>
  <si>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</si>
  <si>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</si>
  <si>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</si>
  <si>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</si>
  <si>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</si>
  <si>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</si>
  <si>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</si>
  <si>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</si>
  <si>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</si>
  <si>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</si>
  <si>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</si>
  <si>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</si>
  <si>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</si>
  <si>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</si>
  <si>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</si>
  <si>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</si>
  <si>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</si>
  <si>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</si>
  <si>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</si>
  <si>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</si>
  <si>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</si>
  <si>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</si>
  <si>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</si>
  <si>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</si>
  <si>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</si>
  <si>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</si>
  <si>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</si>
  <si>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</si>
  <si>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</si>
  <si>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</si>
  <si>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</si>
  <si>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</si>
  <si>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</si>
  <si>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</si>
  <si>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</si>
  <si>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</si>
  <si>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</si>
  <si>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</si>
  <si>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</si>
  <si>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</si>
  <si>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</si>
  <si>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</si>
  <si>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</si>
  <si>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</si>
  <si>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</si>
  <si>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</si>
  <si>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</si>
  <si>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</si>
  <si>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</si>
  <si>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</si>
  <si>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</si>
  <si>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</si>
  <si>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</si>
  <si>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</si>
  <si>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</si>
  <si>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</si>
  <si>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</si>
  <si>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</si>
  <si>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</si>
  <si>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</si>
  <si>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</si>
  <si>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</si>
  <si>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</si>
  <si>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</si>
  <si>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</si>
  <si>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</si>
  <si>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</si>
  <si>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</si>
  <si>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</si>
  <si>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</si>
  <si>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</si>
  <si>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</si>
  <si>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</si>
  <si>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</si>
  <si>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</si>
  <si>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</si>
  <si>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</si>
  <si>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</si>
  <si>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</si>
  <si>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</si>
  <si>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</si>
  <si>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</si>
  <si>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</si>
  <si>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</si>
  <si>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</si>
  <si>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</si>
  <si>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</si>
  <si>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</si>
  <si>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</si>
  <si>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</si>
  <si>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</si>
  <si>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</si>
  <si>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</si>
  <si>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</si>
  <si>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</si>
  <si>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</si>
  <si>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</si>
  <si>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</si>
  <si>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</si>
  <si>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</si>
  <si>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</si>
  <si>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</si>
  <si>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</si>
  <si>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</si>
  <si>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</si>
  <si>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</si>
  <si>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</si>
  <si>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</si>
  <si>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</si>
  <si>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</si>
  <si>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</si>
  <si>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</si>
  <si>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</si>
  <si>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</si>
  <si>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</si>
  <si>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</si>
  <si>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</si>
  <si>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</si>
  <si>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</si>
  <si>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</si>
  <si>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</si>
  <si>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</si>
  <si>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</si>
  <si>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</si>
  <si>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</si>
  <si>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</si>
  <si>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</si>
  <si>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</si>
  <si>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</si>
  <si>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</si>
  <si>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</si>
  <si>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</si>
  <si>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</si>
  <si>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</si>
  <si>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</si>
  <si>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</si>
  <si>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</si>
  <si>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</si>
  <si>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</si>
  <si>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</si>
  <si>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</si>
  <si>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</si>
  <si>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</si>
  <si>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</si>
  <si>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</si>
  <si>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</si>
  <si>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</si>
  <si>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</si>
  <si>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</si>
  <si>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</si>
  <si>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</si>
  <si>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</si>
  <si>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</si>
  <si>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</si>
  <si>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</si>
  <si>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</si>
  <si>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</si>
  <si>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</si>
  <si>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</si>
  <si>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</si>
  <si>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</si>
  <si>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</si>
  <si>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</si>
  <si>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</si>
  <si>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</si>
  <si>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</si>
  <si>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</si>
  <si>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</si>
  <si>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</si>
  <si>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</si>
  <si>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</si>
  <si>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</si>
  <si>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</si>
  <si>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</si>
  <si>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</si>
  <si>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</si>
  <si>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</si>
  <si>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</si>
  <si>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</si>
  <si>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</si>
  <si>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</si>
  <si>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</si>
  <si>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</si>
  <si>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</si>
  <si>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</si>
  <si>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</si>
  <si>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</si>
  <si>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</si>
  <si>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</si>
  <si>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</si>
  <si>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</si>
  <si>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</si>
  <si>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</si>
  <si>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</si>
  <si>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</si>
  <si>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</si>
  <si>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</si>
  <si>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</si>
  <si>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</si>
  <si>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</si>
  <si>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</si>
  <si>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</si>
  <si>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</si>
  <si>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</si>
  <si>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</si>
  <si>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</si>
  <si>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</si>
  <si>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</si>
  <si>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</si>
  <si>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</si>
  <si>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</si>
  <si>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</si>
  <si>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</si>
  <si>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</si>
  <si>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</si>
  <si>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</si>
  <si>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</si>
  <si>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</si>
  <si>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</si>
  <si>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</si>
  <si>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</si>
  <si>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</si>
  <si>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</si>
  <si>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</si>
  <si>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</si>
  <si>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</si>
  <si>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</si>
  <si>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</si>
  <si>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</si>
  <si>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</si>
  <si>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</si>
  <si>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</si>
  <si>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</si>
  <si>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</si>
  <si>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</si>
  <si>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</si>
  <si>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</si>
  <si>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</si>
  <si>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</si>
  <si>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</si>
  <si>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</si>
  <si>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</si>
  <si>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</si>
  <si>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</si>
  <si>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</si>
  <si>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</si>
  <si>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</si>
  <si>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</si>
  <si>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</si>
  <si>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</si>
  <si>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</si>
  <si>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</si>
  <si>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</si>
  <si>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</si>
  <si>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</si>
  <si>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</si>
  <si>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</si>
  <si>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</si>
  <si>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</si>
  <si>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</si>
  <si>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</si>
  <si>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</si>
  <si>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</si>
  <si>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</si>
  <si>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</si>
  <si>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</si>
  <si>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</si>
  <si>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</si>
  <si>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</si>
  <si>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</si>
  <si>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</si>
  <si>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</si>
  <si>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</si>
  <si>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</si>
  <si>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</si>
  <si>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</si>
  <si>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</si>
  <si>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</si>
  <si>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</si>
  <si>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</si>
  <si>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</si>
  <si>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</si>
  <si>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</si>
  <si>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</si>
  <si>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</si>
  <si>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</si>
  <si>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</si>
  <si>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</si>
  <si>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</si>
  <si>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</si>
  <si>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</si>
  <si>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</si>
  <si>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</si>
  <si>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</si>
  <si>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</si>
  <si>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</si>
  <si>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</si>
  <si>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</si>
  <si>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</si>
  <si>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</si>
  <si>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</si>
  <si>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</si>
  <si>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</si>
  <si>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</si>
  <si>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</si>
  <si>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</si>
  <si>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</si>
  <si>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</si>
  <si>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</si>
  <si>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</si>
  <si>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</si>
  <si>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</si>
  <si>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</si>
  <si>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</si>
  <si>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</si>
  <si>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</si>
  <si>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</si>
  <si>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</si>
  <si>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</si>
  <si>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</si>
  <si>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</si>
  <si>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</si>
  <si>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</si>
  <si>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</si>
  <si>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</si>
  <si>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</si>
  <si>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</si>
  <si>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</si>
  <si>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</si>
  <si>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</si>
  <si>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</si>
  <si>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</si>
  <si>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</si>
  <si>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</si>
  <si>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</si>
  <si>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</si>
  <si>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</si>
  <si>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</si>
  <si>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</si>
  <si>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</si>
  <si>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</si>
  <si>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</si>
  <si>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</si>
  <si>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</si>
  <si>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</si>
  <si>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</si>
  <si>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</si>
  <si>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</si>
  <si>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</si>
  <si>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</si>
  <si>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</si>
  <si>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</si>
  <si>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</si>
  <si>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</si>
  <si>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</si>
  <si>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</si>
  <si>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</si>
  <si>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</si>
  <si>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</si>
  <si>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</si>
  <si>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</si>
  <si>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</si>
  <si>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</si>
  <si>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</si>
  <si>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</si>
  <si>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</si>
  <si>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</si>
  <si>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</si>
  <si>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</si>
  <si>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</si>
  <si>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</si>
  <si>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</si>
  <si>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</si>
  <si>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</si>
  <si>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</si>
  <si>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</si>
  <si>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</si>
  <si>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</si>
  <si>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</si>
  <si>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</si>
  <si>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</si>
  <si>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</si>
  <si>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</si>
  <si>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</si>
  <si>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</si>
  <si>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</si>
  <si>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</si>
  <si>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</si>
  <si>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</si>
  <si>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</si>
  <si>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</si>
  <si>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</si>
  <si>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</si>
  <si>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</si>
  <si>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</si>
  <si>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</si>
  <si>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</si>
  <si>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</si>
  <si>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</si>
  <si>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</si>
  <si>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</si>
  <si>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</si>
  <si>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</si>
  <si>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</si>
  <si>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</si>
  <si>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</si>
  <si>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</si>
  <si>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</si>
  <si>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</si>
  <si>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</si>
  <si>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</si>
  <si>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</si>
  <si>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</si>
  <si>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</si>
  <si>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</si>
  <si>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</si>
  <si>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</si>
  <si>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</si>
  <si>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</si>
  <si>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</si>
  <si>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</si>
  <si>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</si>
  <si>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</si>
  <si>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</si>
  <si>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</si>
  <si>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</si>
  <si>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</si>
  <si>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</si>
  <si>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</si>
  <si>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</si>
  <si>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</si>
  <si>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</si>
  <si>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</si>
  <si>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</si>
  <si>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</si>
  <si>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</si>
  <si>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</si>
  <si>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</si>
  <si>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</si>
  <si>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</si>
  <si>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</si>
  <si>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</si>
  <si>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</si>
  <si>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</si>
  <si>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</si>
  <si>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</si>
  <si>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</si>
  <si>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</si>
  <si>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</si>
  <si>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</si>
  <si>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</si>
  <si>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</si>
  <si>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</si>
  <si>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</si>
  <si>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</si>
  <si>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</si>
  <si>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</si>
  <si>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</si>
  <si>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</si>
  <si>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</si>
  <si>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</si>
  <si>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</si>
  <si>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</si>
  <si>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</si>
  <si>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</si>
  <si>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</si>
  <si>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</si>
  <si>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</si>
  <si>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</si>
  <si>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</si>
  <si>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</si>
  <si>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</si>
  <si>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</si>
  <si>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</si>
  <si>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</si>
  <si>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</si>
  <si>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</si>
  <si>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</si>
  <si>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</si>
  <si>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</si>
  <si>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</si>
  <si>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</si>
  <si>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</si>
  <si>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</si>
  <si>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</si>
  <si>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</si>
  <si>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</si>
  <si>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</si>
  <si>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</si>
  <si>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</si>
  <si>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</si>
  <si>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</si>
  <si>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</si>
  <si>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</si>
  <si>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</si>
  <si>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</si>
  <si>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</si>
  <si>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</si>
  <si>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</si>
  <si>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</si>
  <si>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</si>
  <si>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</si>
  <si>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</si>
  <si>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</si>
  <si>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</si>
  <si>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</si>
  <si>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</si>
  <si>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</si>
  <si>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</si>
  <si>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</si>
  <si>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</si>
  <si>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</si>
  <si>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</si>
  <si>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</si>
  <si>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</si>
  <si>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</si>
  <si>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</si>
  <si>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</si>
  <si>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</si>
  <si>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</si>
  <si>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</si>
  <si>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</si>
  <si>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</si>
  <si>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</si>
  <si>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</si>
  <si>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</si>
  <si>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</si>
  <si>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</si>
  <si>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</si>
  <si>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</si>
  <si>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</si>
  <si>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</si>
  <si>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</si>
  <si>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</si>
  <si>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</si>
  <si>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</si>
  <si>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</si>
  <si>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</si>
  <si>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</si>
  <si>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</si>
  <si>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</si>
  <si>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</si>
  <si>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</si>
  <si>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</si>
  <si>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</si>
  <si>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</si>
  <si>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</si>
  <si>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</si>
  <si>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</si>
  <si>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</si>
  <si>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</si>
  <si>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</si>
  <si>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</si>
  <si>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</si>
  <si>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</si>
  <si>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</si>
  <si>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</si>
  <si>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</si>
  <si>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</si>
  <si>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</si>
  <si>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</si>
  <si>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</si>
  <si>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</si>
  <si>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</si>
  <si>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</si>
  <si>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</si>
  <si>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</si>
  <si>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</si>
  <si>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</si>
  <si>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</si>
  <si>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</si>
  <si>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</si>
  <si>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</si>
  <si>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</si>
  <si>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</si>
  <si>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</si>
  <si>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</si>
  <si>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</si>
  <si>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</si>
  <si>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</si>
  <si>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</si>
  <si>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</si>
  <si>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</si>
  <si>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</si>
  <si>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</si>
  <si>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</si>
  <si>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</si>
  <si>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</si>
  <si>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</si>
  <si>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</si>
  <si>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</si>
  <si>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</si>
  <si>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</si>
  <si>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</si>
  <si>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</si>
  <si>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</si>
  <si>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</si>
  <si>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</si>
  <si>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</si>
  <si>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</si>
  <si>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</si>
  <si>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</si>
  <si>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</si>
  <si>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</si>
  <si>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</si>
  <si>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</si>
  <si>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</si>
  <si>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</si>
  <si>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</si>
  <si>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</si>
  <si>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</si>
  <si>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</si>
  <si>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</si>
  <si>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</si>
  <si>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</si>
  <si>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</si>
  <si>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</si>
  <si>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</si>
  <si>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</si>
  <si>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</si>
  <si>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</si>
  <si>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</si>
  <si>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</si>
  <si>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</si>
  <si>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</si>
  <si>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</si>
  <si>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</si>
  <si>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</si>
  <si>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</si>
  <si>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</si>
  <si>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</si>
  <si>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</si>
  <si>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</si>
  <si>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</si>
  <si>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</si>
  <si>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</si>
  <si>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</si>
  <si>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</si>
  <si>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</si>
  <si>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</si>
  <si>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</si>
  <si>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</si>
  <si>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</si>
  <si>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</si>
  <si>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</si>
  <si>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</si>
  <si>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</si>
  <si>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</si>
  <si>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</si>
  <si>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</si>
  <si>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</si>
  <si>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</si>
  <si>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</si>
  <si>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</si>
  <si>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</si>
  <si>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</si>
  <si>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</si>
  <si>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</si>
  <si>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</si>
  <si>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</si>
  <si>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</si>
  <si>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</si>
  <si>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</si>
  <si>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</si>
  <si>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</si>
  <si>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</si>
  <si>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</si>
  <si>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</si>
  <si>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</si>
  <si>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</si>
  <si>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</si>
  <si>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</si>
  <si>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</si>
  <si>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</si>
  <si>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</si>
  <si>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</si>
  <si>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</si>
  <si>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</si>
  <si>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</si>
  <si>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</si>
  <si>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</si>
  <si>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</si>
  <si>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</si>
  <si>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</si>
  <si>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</si>
  <si>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</si>
  <si>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</si>
  <si>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</si>
  <si>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</si>
  <si>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</si>
  <si>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</si>
  <si>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</si>
  <si>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</si>
  <si>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</si>
  <si>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</si>
  <si>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</si>
  <si>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</si>
  <si>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</si>
  <si>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</si>
  <si>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</si>
  <si>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</si>
  <si>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</si>
  <si>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</si>
  <si>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</si>
  <si>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</si>
  <si>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</si>
  <si>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</si>
  <si>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</si>
  <si>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</si>
  <si>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</si>
  <si>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</si>
  <si>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</si>
  <si>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</si>
  <si>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</si>
  <si>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</si>
  <si>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</si>
  <si>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</si>
  <si>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</si>
  <si>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</si>
  <si>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</si>
  <si>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</si>
  <si>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</si>
  <si>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</si>
  <si>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</si>
  <si>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</si>
  <si>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</si>
  <si>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</si>
  <si>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</si>
  <si>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</si>
  <si>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</si>
  <si>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</si>
  <si>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</si>
  <si>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</si>
  <si>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</si>
  <si>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</si>
  <si>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</si>
  <si>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</si>
  <si>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</si>
  <si>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</si>
  <si>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</si>
  <si>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</si>
  <si>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</si>
  <si>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</si>
  <si>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</si>
  <si>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</si>
  <si>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</si>
  <si>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</si>
  <si>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</si>
  <si>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</si>
  <si>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</si>
  <si>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</si>
  <si>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</si>
  <si>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</si>
  <si>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</si>
  <si>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</si>
  <si>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</si>
  <si>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</si>
  <si>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</si>
  <si>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</si>
  <si>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</si>
  <si>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</si>
  <si>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</si>
  <si>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</si>
  <si>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</si>
  <si>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</si>
  <si>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</si>
  <si>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</si>
  <si>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</si>
  <si>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</si>
  <si>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</si>
  <si>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</si>
  <si>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</si>
  <si>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</si>
  <si>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</si>
  <si>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</si>
  <si>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</si>
  <si>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</si>
  <si>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</si>
  <si>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</si>
  <si>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</si>
  <si>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</si>
  <si>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</si>
  <si>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</si>
  <si>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</si>
  <si>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</si>
  <si>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</si>
  <si>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</si>
  <si>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</si>
  <si>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</si>
  <si>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</si>
  <si>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</si>
  <si>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</si>
  <si>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</si>
  <si>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</si>
  <si>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</si>
  <si>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</si>
  <si>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</si>
  <si>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</si>
  <si>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</si>
  <si>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</si>
  <si>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</si>
  <si>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</si>
  <si>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</si>
  <si>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</si>
  <si>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</si>
  <si>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</si>
  <si>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</si>
  <si>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</si>
  <si>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</si>
  <si>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</si>
  <si>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</si>
  <si>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</si>
  <si>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</si>
  <si>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</si>
  <si>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</si>
  <si>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</si>
  <si>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</si>
  <si>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</si>
  <si>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</si>
  <si>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</si>
  <si>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</si>
  <si>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</si>
  <si>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</si>
  <si>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</si>
  <si>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</si>
  <si>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</si>
  <si>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</si>
  <si>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</si>
  <si>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</si>
  <si>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</si>
  <si>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</si>
  <si>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</si>
  <si>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</si>
  <si>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</si>
  <si>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</si>
  <si>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</si>
  <si>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</si>
  <si>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</si>
  <si>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</si>
  <si>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</si>
  <si>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</si>
  <si>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</si>
  <si>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</si>
  <si>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</si>
  <si>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</si>
  <si>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</si>
  <si>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</si>
  <si>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</si>
  <si>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</si>
  <si>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</si>
  <si>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</si>
  <si>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</si>
  <si>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</si>
  <si>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</si>
  <si>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</si>
  <si>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</si>
  <si>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</si>
  <si>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</si>
  <si>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</si>
  <si>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</si>
  <si>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</si>
  <si>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</si>
  <si>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</si>
  <si>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</si>
  <si>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</si>
  <si>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</si>
  <si>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</si>
  <si>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</si>
  <si>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</si>
  <si>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</si>
  <si>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</si>
  <si>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</si>
  <si>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</si>
  <si>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</si>
  <si>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</si>
  <si>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</si>
  <si>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</si>
  <si>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</si>
  <si>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</si>
  <si>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</si>
  <si>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</si>
  <si>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</si>
  <si>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</si>
  <si>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</si>
  <si>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</si>
  <si>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</si>
  <si>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</si>
  <si>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</si>
  <si>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</si>
  <si>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</si>
  <si>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</si>
  <si>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</si>
  <si>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</si>
  <si>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</si>
  <si>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</si>
  <si>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</si>
  <si>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</si>
  <si>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</si>
  <si>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</si>
  <si>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</si>
  <si>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</si>
  <si>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</si>
  <si>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</si>
  <si>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</si>
  <si>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</si>
  <si>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</si>
  <si>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</si>
  <si>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</si>
  <si>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</si>
  <si>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</si>
  <si>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</si>
  <si>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</si>
  <si>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</si>
  <si>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</si>
  <si>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</si>
  <si>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</si>
  <si>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</si>
  <si>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</si>
  <si>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</si>
  <si>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</si>
  <si>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</si>
  <si>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</si>
  <si>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</si>
  <si>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</si>
  <si>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</si>
  <si>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</si>
  <si>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</si>
  <si>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</si>
  <si>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</si>
  <si>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</si>
  <si>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</si>
  <si>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</si>
  <si>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</si>
  <si>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</si>
  <si>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</si>
  <si>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</si>
  <si>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</si>
  <si>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</si>
  <si>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</si>
  <si>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</si>
  <si>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</si>
  <si>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</si>
  <si>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</si>
  <si>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</si>
  <si>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</si>
  <si>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</si>
  <si>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</si>
  <si>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</si>
  <si>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</si>
  <si>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</si>
  <si>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</si>
  <si>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</si>
  <si>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</si>
  <si>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</si>
  <si>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</si>
  <si>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</si>
  <si>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</si>
  <si>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</si>
  <si>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</si>
  <si>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</si>
  <si>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</si>
  <si>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</si>
  <si>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</si>
  <si>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</si>
  <si>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</si>
  <si>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</si>
  <si>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</si>
  <si>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</si>
  <si>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</si>
  <si>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</si>
  <si>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</si>
  <si>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</si>
  <si>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</si>
  <si>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</si>
  <si>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</si>
  <si>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</si>
  <si>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</si>
  <si>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</si>
  <si>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</si>
  <si>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</si>
  <si>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</si>
  <si>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</si>
  <si>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</si>
  <si>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</si>
  <si>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</si>
  <si>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</si>
  <si>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</si>
  <si>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</si>
  <si>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</si>
  <si>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</si>
  <si>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</si>
  <si>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</si>
  <si>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</si>
  <si>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</si>
  <si>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</si>
  <si>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</si>
  <si>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</si>
  <si>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</si>
  <si>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</si>
  <si>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</si>
  <si>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</si>
  <si>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</si>
  <si>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</si>
  <si>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</si>
  <si>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</si>
  <si>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</si>
  <si>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</si>
  <si>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</si>
  <si>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</si>
  <si>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</si>
  <si>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</si>
  <si>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</si>
  <si>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</si>
  <si>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</si>
  <si>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</si>
  <si>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</si>
  <si>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</si>
  <si>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</si>
  <si>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</si>
  <si>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</si>
  <si>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</si>
  <si>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</si>
  <si>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</si>
  <si>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</si>
  <si>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</si>
  <si>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</si>
  <si>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</si>
  <si>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</si>
  <si>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</si>
  <si>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</si>
  <si>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</si>
  <si>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</si>
  <si>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</si>
  <si>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</si>
  <si>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</si>
  <si>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</si>
  <si>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</si>
  <si>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</si>
  <si>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</si>
  <si>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</si>
  <si>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</si>
  <si>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</si>
  <si>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</si>
  <si>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</si>
  <si>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</si>
  <si>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</si>
  <si>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</si>
  <si>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</si>
  <si>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</si>
  <si>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</si>
  <si>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</si>
  <si>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</si>
  <si>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</si>
  <si>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</si>
  <si>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</si>
  <si>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</si>
  <si>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</si>
  <si>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</si>
  <si>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</si>
  <si>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</si>
  <si>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</si>
  <si>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</si>
  <si>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</si>
  <si>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</si>
  <si>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</si>
  <si>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</si>
  <si>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</si>
  <si>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</si>
  <si>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</si>
  <si>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</si>
  <si>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</si>
  <si>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</si>
  <si>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</si>
  <si>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</si>
  <si>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</si>
  <si>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</si>
  <si>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</si>
  <si>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</si>
  <si>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</si>
  <si>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</si>
  <si>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</si>
  <si>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</si>
  <si>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</si>
  <si>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</si>
  <si>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</si>
  <si>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</si>
  <si>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</si>
  <si>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</si>
  <si>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</si>
  <si>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</si>
  <si>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</si>
  <si>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</si>
  <si>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</si>
  <si>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</si>
  <si>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</si>
  <si>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</si>
  <si>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</si>
  <si>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</si>
  <si>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</si>
  <si>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</si>
  <si>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</si>
  <si>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</si>
  <si>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</si>
  <si>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</si>
  <si>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</si>
  <si>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</si>
  <si>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</si>
  <si>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</si>
  <si>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</si>
  <si>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</si>
  <si>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</si>
  <si>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</si>
  <si>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</si>
  <si>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</si>
  <si>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</si>
  <si>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</si>
  <si>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</si>
  <si>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</si>
  <si>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</si>
  <si>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</si>
  <si>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</si>
  <si>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</si>
  <si>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</si>
  <si>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</si>
  <si>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</si>
  <si>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</si>
  <si>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</si>
  <si>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</si>
  <si>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</si>
  <si>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</si>
  <si>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</si>
  <si>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</si>
  <si>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</si>
  <si>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</si>
  <si>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</si>
  <si>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</si>
  <si>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</si>
  <si>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</si>
  <si>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</si>
  <si>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</si>
  <si>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</si>
  <si>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</si>
  <si>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</si>
  <si>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</si>
  <si>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</si>
  <si>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</si>
  <si>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</si>
  <si>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</si>
  <si>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</si>
  <si>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</si>
  <si>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</si>
  <si>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</si>
  <si>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</si>
  <si>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</si>
  <si>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</si>
  <si>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</si>
  <si>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</si>
  <si>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</si>
  <si>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</si>
  <si>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</si>
  <si>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</si>
  <si>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</si>
  <si>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</si>
  <si>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</si>
  <si>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</si>
  <si>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</si>
  <si>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</si>
  <si>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</si>
  <si>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</si>
  <si>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</si>
  <si>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</si>
  <si>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</si>
  <si>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</si>
  <si>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</si>
  <si>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</si>
  <si>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</si>
  <si>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</si>
  <si>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</si>
  <si>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</si>
  <si>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</si>
  <si>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</si>
  <si>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</si>
  <si>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</si>
  <si>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</si>
  <si>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</si>
  <si>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</si>
  <si>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</si>
  <si>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</si>
  <si>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 xml:space="preserve">EM team need 35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</si>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</sst>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290.75024756944185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10.255259143516014</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0.1162545138868154</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45953.698673495368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45953.698673495368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45953.698673495368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45953.698673495368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45953.698673495368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45953.698673495368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45953.698673495368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45953.698673495368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45953.698673495368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45953.698673495368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45953.698673495368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45953.698673495368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45953.698673495368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45953.698673495368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45953.698673495368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45953.698673495368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45953.698673495368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45953.698673495368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45953.698673495368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45953.698673495368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45953.698673495368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45953.698673495368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45953.698673495368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45953.698673495368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45953.698673495368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45953.698673495368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45953.698673495368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45953.698673495368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45953.698673495368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45953.698673495368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45953.698673495368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45953.698673495368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45953.698673495368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45953.698673495368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45953.698673495368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45953.698673495368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45953.698673495368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45953.698673495368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45953.698673495368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45953.698673495368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45953.698673495368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45953.698673495368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45953.698673495368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45953.698673495368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45953.698673495368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45953.698673495368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45953.698673495368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45953.698673495368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45953.698673495368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45953.698673495368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45953.698673495368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45953.698673495368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45953.698673495368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45953.698673495368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45953.698673495368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45953.698673495368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45953.698673495368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45953.698673495368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45953.698673495368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45953.698673495368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45953.698673495368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45953.698673495368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45953.698673495368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45953.698673495368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45953.698673495368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45953.698673495368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45953.698673495368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45953.698673495368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16C78462-ED05-4712-8770-F5233D9FB35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8" sqref="D8"/>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128.69883553240652</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9.2028980324030272</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45953.698673495368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45953.698673495368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45953.698673495368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45953.698673495368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45953.698673495368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45953.698673495368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45953.698673495368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45953.698673495368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45953.698673495368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45953.698673495368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45953.698673495368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45953.698673495368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45953.698673495368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45953.698673495368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45953.698673495368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45953.698673495368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45953.698673495368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45953.698673495368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45953.698673495368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45953.698673495368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45953.698673495368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45953.698673495368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45953.698673495368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45953.698673495368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45953.698673495368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45953.698673495368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45953.698673495368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45953.698673495368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45953.698673495368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45953.698673495368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45953.698673495368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45953.698673495368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45953.698673495368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45953.698673495368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45953.698673495368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45953.698673495368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45953.698673495368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45953.698673495368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45953.698673495368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45953.698673495368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45953.698673495368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45953.698673495368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45953.698673495368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45953.698673495368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45953.698673495368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45953.698673495368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45953.698673495368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45953.698673495368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45953.698673495368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45953.698673495368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45953.698673495368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45953.698673495368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45953.698673495368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45953.698673495368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45953.698673495368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45953.698673495368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45953.698673495368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45953.698673495368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45953.698673495368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45953.698673495368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45953.698673495368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45953.698673495368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45953.698673495368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45953.698673495368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45953.698673495368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45953.698673495368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45953.698673495368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45953.698673495368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45953.698673495368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45953.698673495368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45953.698673495368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45953.698673495368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45953.698673495368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45953.698673495368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45953.698673495368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45953.698673495368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45953.698673495368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45953.698673495368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45953.698673495368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45953.698673495368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45953.698673495368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45953.698673495368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45953.698673495368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45953.698673495368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45953.698673495368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45953.698673495368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45953.698673495368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45953.698673495368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45953.698673495368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45953.698673495368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45953.698673495368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45953.698673495368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45953.698673495368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45953.698673495368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45953.698673495368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45953.698673495368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45953.698673495368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45953.698673495368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45953.698673495368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45953.698673495368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45953.698673495368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45953.698673495368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45953.698673495368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45953.698673495368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45953.698673495368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45953.698673495368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45953.698673495368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45953.698673495368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45953.698673495368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45953.698673495368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45953.698673495368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45953.698673495368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45953.698673495368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45953.698673495368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45953.698673495368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45953.698673495368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45953.698673495368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45953.698673495368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45953.698673495368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45953.698673495368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45953.698673495368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45953.698673495368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45953.698673495368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45953.698673495368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45953.698673495368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45953.698673495368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45953.698673495368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45953.698673495368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45953.698673495368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45953.698673495368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45953.698673495368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45953.698673495368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45953.698673495368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45953.698673495368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45953.698673495368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45953.698673495368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45953.698673495368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45953.698673495368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45953.698673495368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45953.698673495368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45953.698673495368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45953.698673495368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45953.698673495368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45953.698673495368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45953.698673495368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45953.698673495368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45953.698673495368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45953.698673495368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45953.698673495368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45953.698673495368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45953.698673495368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45953.698673495368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45953.698673495368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45953.698673495368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45953.698673495368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45953.698673495368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45953.698673495368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45953.698673495368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45953.698673495368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45953.698673495368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45953.698673495368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45953.698673495368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45953.698673495368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45953.698673495368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45953.698673495368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45953.698673495368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45953.698673495368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45953.698673495368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45953.698673495368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45953.698673495368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45953.698673495368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45953.698673495368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45953.698673495368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45953.698673495368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45953.698673495368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45953.698673495368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45953.698673495368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45953.698673495368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45953.698673495368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45953.698673495368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45953.698673495368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45953.698673495368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45953.698673495368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45953.698673495368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45953.698673495368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45953.698673495368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45953.698673495368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45953.698673495368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45953.698673495368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45953.698673495368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45953.698673495368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45953.698673495368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45953.698673495368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45953.698673495368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45953.698673495368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45953.698673495368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45953.698673495368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45953.698673495368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45953.698673495368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45953.698673495368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45953.698673495368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45953.698673495368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45953.698673495368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45953.698673495368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45953.698673495368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45953.698673495368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45953.698673495368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45953.698673495368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45953.698673495368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45953.698673495368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45953.698673495368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45953.698673495368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45953.698673495368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45953.698673495368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45953.698673495368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45953.698673495368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45953.698673495368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45953.698673495368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45953.698673495368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45953.698673495368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45953.698673495368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45953.698673495368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45953.698673495368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45953.698673495368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45953.698673495368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45953.698673495368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45953.698673495368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45953.698673495368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45953.698673495368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45953.698673495368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45953.698673495368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45953.698673495368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45953.698673495368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45953.698673495368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45953.698673495368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45953.698673495368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45953.698673495368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45953.698673495368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45953.698673495368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45953.698673495368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45953.698673495368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45953.698673495368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45953.698673495368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45953.698673495368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45953.698673495368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45953.698673495368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45953.698673495368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45953.698673495368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45953.698673495368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45953.698673495368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45953.698673495368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45953.698673495368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45953.698673495368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45953.698673495368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45953.698673495368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45953.698673495368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45953.698673495368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45953.698673495368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45953.698673495368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45953.698673495368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45953.698673495368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45953.698673495368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45953.698673495368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45953.698673495368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45953.698673495368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45953.698673495368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45953.698673495368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45953.698673495368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45953.698673495368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45953.698673495368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45953.698673495368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45953.698673495368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45953.698673495368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45953.698673495368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45953.698673495368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45953.698673495368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45953.698673495368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45953.698673495368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45953.698673495368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45953.698673495368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45953.698673495368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45953.698673495368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45953.698673495368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45953.698673495368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45953.698673495368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45953.698673495368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45953.698673495368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45953.698673495368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45953.698673495368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45953.698673495368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45953.698673495368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45953.698673495368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45953.698673495368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45953.698673495368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45953.698673495368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45953.698673495368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45953.698673495368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45953.698673495368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45953.698673495368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45953.698673495368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45953.698673495368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45953.698673495368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45953.698673495368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45953.698673495368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45953.698673495368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45953.698673495368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45953.698673495368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45953.698673495368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45953.698673495368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45953.698673495368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45953.698673495368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45953.698673495368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45953.698673495368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45953.698673495368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45953.698673495368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45953.698673495368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45953.698673495368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45953.698673495368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45953.698673495368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45953.698673495368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45953.698673495368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45953.698673495368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45953.698673495368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45953.698673495368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45953.698673495368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45953.698673495368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45953.698673495368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45953.698673495368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45953.698673495368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45953.698673495368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45953.698673495368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45953.698673495368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45953.698673495368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45953.698673495368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45953.698673495368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45953.698673495368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45953.698673495368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45953.698673495368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45953.698673495368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45953.698673495368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45953.698673495368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45953.698673495368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45953.698673495368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45953.698673495368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45953.698673495368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45953.698673495368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45953.698673495368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45953.698673495368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45953.698673495368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45953.698673495368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45953.698673495368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45953.698673495368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45953.698673495368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45953.698673495368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45953.698673495368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45953.698673495368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45953.698673495368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45953.698673495368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45953.698673495368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45953.698673495368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45953.698673495368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45953.698673495368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45953.698673495368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45953.698673495368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45953.698673495368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45953.698673495368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45953.698673495368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45953.698673495368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45953.698673495368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45953.698673495368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45953.698673495368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45953.698673495368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45953.698673495368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45953.698673495368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45953.698673495368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45953.698673495368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45953.698673495368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45953.698673495368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45953.698673495368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45953.698673495368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45953.698673495368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45953.698673495368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45953.698673495368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45953.698673495368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45953.698673495368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45953.698673495368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45953.698673495368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45953.698673495368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45953.698673495368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45953.698673495368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45953.698673495368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45953.698673495368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45953.698673495368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45953.698673495368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45953.698673495368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45953.698673495368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45953.698673495368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45953.698673495368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45953.698673495368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45953.698673495368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45953.698673495368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45953.698673495368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45953.698673495368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45953.698673495368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45953.698673495368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45953.698673495368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45953.698673495368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45953.698673495368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45953.698673495368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45953.698673495368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45953.698673495368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45953.698673495368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45953.698673495368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45953.698673495368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45953.698673495368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45953.698673495368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45953.698673495368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45953.698673495368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45953.698673495368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45953.698673495368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45953.698673495368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45953.698673495368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45953.698673495368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45953.698673495368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45953.698673495368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45953.698673495368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45953.698673495368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45953.698673495368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45953.698673495368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45953.698673495368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45953.698673495368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45953.698673495368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45953.698673495368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45953.698673495368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45953.698673495368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45953.698673495368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45953.698673495368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45953.698673495368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45953.698673495368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45953.698673495368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45953.698673495368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45953.698673495368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45953.698673495368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45953.698673495368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45953.698673495368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45953.698673495368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45953.698673495368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45953.698673495368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45953.698673495368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45953.698673495368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45953.698673495368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45953.698673495368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45953.698673495368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45953.698673495368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45953.698673495368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45953.698673495368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45953.698673495368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45953.698673495368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45953.698673495368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45953.698673495368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45953.698673495368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45953.698673495368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45953.698673495368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45953.698673495368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45953.698673495368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45953.698673495368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45953.698673495368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45953.698673495368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45953.698673495368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45953.698673495368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45953.698673495368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45953.698673495368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45953.698673495368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45953.698673495368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45953.698673495368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45953.698673495368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45953.698673495368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45953.698673495368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45953.698673495368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45953.698673495368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45953.698673495368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45953.698673495368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45953.698673495368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45953.698673495368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45953.698673495368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45953.698673495368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45953.698673495368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45953.698673495368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45953.698673495368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45953.698673495368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45953.698673495368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45953.698673495368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45953.698673495368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45953.698673495368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45953.698673495368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45953.698673495368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45953.698673495368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45953.698673495368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45953.698673495368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45953.698673495368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45953.698673495368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45953.698673495368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45953.698673495368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45953.698673495368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45953.698673495368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45953.698673495368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45953.698673495368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45953.698673495368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45953.698673495368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45953.698673495368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45953.698673495368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45953.698673495368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45953.698673495368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45953.698673495368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45953.698673495368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45953.698673495368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45953.698673495368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45953.698673495368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45953.698673495368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45953.698673495368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45953.698673495368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45953.698673495368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45953.698673495368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45953.698673495368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45953.698673495368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45953.698673495368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45953.698673495368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45953.698673495368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45953.698673495368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45953.698673495368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45953.698673495368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45953.698673495368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45953.698673495368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45953.698673495368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45953.698673495368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45953.698673495368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45953.698673495368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45953.698673495368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45953.698673495368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45953.698673495368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45953.698673495368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45953.698673495368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45953.698673495368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45953.698673495368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45953.698673495368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45953.698673495368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45953.698673495368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45953.698673495368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45953.698673495368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45953.698673495368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45953.698673495368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45953.698673495368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45953.698673495368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45953.698673495368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45953.698673495368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45953.698673495368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45953.698673495368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45953.698673495368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45953.698673495368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45953.698673495368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45953.698673495368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45953.698673495368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45953.698673495368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45953.698673495368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45953.698673495368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45953.698673495368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45953.698673495368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45953.698673495368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45953.698673495368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45953.698673495368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45953.698673495368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45953.698673495368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45953.698673495368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45953.698673495368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45953.698673495368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45953.698673495368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45953.698673495368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45953.698673495368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45953.698673495368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45953.698673495368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45953.698673495368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45953.698673495368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45953.698673495368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45953.698673495368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45953.698673495368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45953.698673495368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45953.698673495368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45953.698673495368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45953.698673495368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45953.698673495368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45953.698673495368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45953.698673495368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45953.698673495368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45953.698673495368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45953.698673495368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45953.698673495368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45953.698673495368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45953.698673495368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45953.698673495368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45953.698673495368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45953.698673495368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45953.698673495368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45953.698673495368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45953.698673495368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45953.698673495368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45953.698673495368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45953.698673495368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45953.698673495368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45953.698673495368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45953.698673495368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45953.698673495368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45953.698673495368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45953.698673495368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45953.698673495368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45953.698673495368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45953.698673495368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45953.698673495368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45953.698673495368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45953.698673495368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45953.698673495368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45953.698673495368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45953.698673495368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45953.698673495368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45953.698673495368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45953.698673495368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45953.698673495368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45953.698673495368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45953.698673495368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45953.698673495368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45953.698673495368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45953.698673495368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45953.698673495368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45953.698673495368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45953.698673495368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45953.698673495368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45953.698673495368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45953.698673495368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45953.698673495368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45953.698673495368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45953.698673495368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45953.698673495368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45953.698673495368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45953.698673495368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45953.698673495368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45953.698673495368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45953.698673495368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45953.698673495368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45953.698673495368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45953.698673495368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45953.698673495368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45953.698673495368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45953.698673495368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45953.698673495368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45953.698673495368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45953.698673495368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45953.698673495368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45953.698673495368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45953.698673495368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45953.698673495368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45953.698673495368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45953.698673495368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45953.698673495368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45953.698673495368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45953.698673495368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45953.698673495368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45953.698673495368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45953.698673495368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45953.698673495368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45953.698673495368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45953.698673495368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45953.698673495368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45953.698673495368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45953.698673495368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45953.698673495368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45953.698673495368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45953.698673495368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45953.698673495368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45953.698673495368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45953.698673495368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45953.698673495368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45953.698673495368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45953.698673495368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45953.698673495368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45953.698673495368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45953.698673495368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45953.698673495368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45953.698673495368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45953.698673495368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45953.698673495368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45953.698673495368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45953.698673495368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45953.698673495368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45953.698673495368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45953.698673495368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45953.698673495368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45953.698673495368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45953.698673495368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45953.698673495368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45953.698673495368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45953.698673495368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45953.698673495368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45953.698673495368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45953.698673495368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45953.698673495368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45953.698673495368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45953.698673495368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45953.698673495368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45953.698673495368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45953.698673495368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45953.698673495368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45953.698673495368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45953.698673495368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45953.698673495368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45953.698673495368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45953.698673495368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45953.698673495368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45953.698673495368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45953.698673495368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45953.698673495368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45953.698673495368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45953.698673495368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45953.698673495368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45953.698673495368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45953.698673495368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45953.698673495368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45953.698673495368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45953.698673495368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45953.698673495368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45953.698673495368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45953.698673495368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45953.698673495368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45953.698673495368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45953.698673495368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45953.698673495368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45953.698673495368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45953.698673495368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45953.698673495368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45953.698673495368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45953.698673495368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45953.698673495368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45953.698673495368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45953.698673495368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45953.698673495368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45953.698673495368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45953.698673495368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45953.698673495368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45953.698673495368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45953.698673495368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45953.698673495368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45953.698673495368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45953.698673495368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45953.698673495368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45953.698673495368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45953.698673495368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45953.698673495368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45953.698673495368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45953.698673495368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45953.698673495368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45953.698673495368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45953.698673495368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45953.698673495368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45953.698673495368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45953.698673495368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45953.698673495368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45953.698673495368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45953.698673495368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45953.698673495368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45953.698673495368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45953.698673495368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45953.698673495368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45953.698673495368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45953.698673495368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45953.698673495368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45953.698673495368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45953.698673495368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45953.698673495368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45953.698673495368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45953.698673495368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45953.698673495368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45953.698673495368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45953.698673495368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45953.698673495368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45953.698673495368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45953.698673495368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45953.698673495368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45953.698673495368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45953.698673495368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45953.698673495368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45953.698673495368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45953.698673495368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45953.698673495368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45953.698673495368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45953.698673495368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45953.698673495368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45953.698673495368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45953.698673495368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45953.698673495368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45953.698673495368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45953.698673495368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45953.698673495368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45953.698673495368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45953.698673495368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45953.698673495368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45953.698673495368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45953.698673495368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45953.698673495368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45953.698673495368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45953.698673495368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45953.698673495368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45953.698673495368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45953.698673495368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45953.698673495368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45953.698673495368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45953.698673495368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45953.698673495368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45953.698673495368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45953.698673495368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45953.698673495368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45953.698673495368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45953.698673495368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45953.698673495368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45953.698673495368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45953.698673495368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45953.698673495368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45953.698673495368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45953.698673495368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45953.698673495368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45953.698673495368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45953.698673495368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45953.698673495368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45953.698673495368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45953.698673495368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45953.698673495368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45953.698673495368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45953.698673495368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45953.698673495368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45953.698673495368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45953.698673495368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45953.698673495368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45953.698673495368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45953.698673495368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45953.698673495368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45953.698673495368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45953.698673495368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45953.698673495368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45953.698673495368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45953.698673495368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45953.698673495368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45953.698673495368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45953.698673495368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45953.698673495368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45953.698673495368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45953.698673495368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45953.698673495368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45953.698673495368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45953.698673495368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45953.698673495368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45953.698673495368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45953.698673495368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45953.698673495368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45953.698673495368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45953.698673495368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45953.698673495368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45953.698673495368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45953.698673495368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45953.698673495368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45953.698673495368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45953.698673495368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45953.698673495368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45953.698673495368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45953.698673495368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45953.698673495368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45953.698673495368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45953.698673495368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45953.698673495368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45953.698673495368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45953.698673495368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45953.698673495368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45953.698673495368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45953.698673495368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45953.698673495368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45953.698673495368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45953.698673495368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45953.698673495368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45953.698673495368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45953.698673495368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45953.698673495368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45953.698673495368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45953.698673495368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45953.698673495368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45953.698673495368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45953.698673495368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45953.698673495368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45953.698673495368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45953.698673495368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45953.698673495368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45953.698673495368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45953.698673495368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45953.698673495368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45953.698673495368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45953.698673495368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45953.698673495368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45953.698673495368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45953.698673495368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45953.698673495368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45953.698673495368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45953.698673495368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45953.698673495368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45953.698673495368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45953.698673495368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45953.698673495368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45953.698673495368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45953.698673495368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45953.698673495368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45953.698673495368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45953.698673495368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45953.698673495368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45953.698673495368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45953.698673495368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45953.698673495368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45953.698673495368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45953.698673495368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45953.698673495368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45953.698673495368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45953.698673495368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45953.698673495368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45953.698673495368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45953.698673495368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45953.698673495368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45953.698673495368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45953.698673495368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45953.698673495368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45953.698673495368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45953.698673495368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45953.698673495368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45953.698673495368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45953.698673495368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45953.698673495368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45953.698673495368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45953.698673495368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45953.698673495368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45953.698673495368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45953.698673495368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45953.698673495368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45953.698673495368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45953.698673495368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45953.698673495368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45953.698673495368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45953.698673495368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45953.698673495368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45953.698673495368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45953.698673495368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45953.698673495368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45953.698673495368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45953.698673495368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45953.698673495368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45953.698673495368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45953.698673495368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45953.698673495368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45953.698673495368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45953.698673495368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45953.698673495368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45953.698673495368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45953.698673495368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45953.698673495368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45953.698673495368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45953.698673495368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45953.698673495368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45953.698673495368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45953.698673495368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45953.698673495368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45953.698673495368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45953.698673495368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45953.698673495368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45953.698673495368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45953.698673495368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45953.698673495368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45953.698673495368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45953.698673495368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45953.698673495368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45953.698673495368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45953.698673495368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45953.698673495368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45953.698673495368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45953.698673495368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45953.698673495368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45953.698673495368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45953.698673495368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45953.698673495368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45953.698673495368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45953.698673495368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45953.698673495368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45953.698673495368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45953.698673495368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45953.698673495368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45953.698673495368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45953.698673495368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45953.698673495368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45953.698673495368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45953.698673495368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45953.698673495368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45953.698673495368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45953.698673495368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45953.698673495368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45953.698673495368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45953.698673495368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45953.698673495368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45953.698673495368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45953.698673495368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45953.698673495368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45953.698673495368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45953.698673495368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45953.698673495368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45953.698673495368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45953.698673495368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45953.698673495368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45953.698673495368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45953.698673495368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45953.698673495368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45953.698673495368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45953.698673495368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45953.698673495368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45953.698673495368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45953.698673495368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45953.698673495368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45953.698673495368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45953.698673495368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45953.698673495368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45953.698673495368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45953.698673495368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45953.698673495368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45953.698673495368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45953.698673495368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45953.698673495368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45953.698673495368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45953.698673495368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45953.698673495368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45953.698673495368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45953.698673495368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45953.698673495368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45953.698673495368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45953.698673495368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45953.698673495368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45953.698673495368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45953.698673495368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45953.698673495368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45953.698673495368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45953.698673495368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45953.698673495368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45953.698673495368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45953.698673495368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45953.698673495368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45953.698673495368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45953.698673495368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45953.698673495368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45953.698673495368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45953.698673495368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45953.698673495368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45953.698673495368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45953.698673495368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45953.698673495368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45953.698673495368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45953.698673495368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45953.698673495368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45953.698673495368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45953.698673495368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45953.698673495368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45953.698673495368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45953.698673495368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45953.698673495368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45953.698673495368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45953.698673495368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45953.698673495368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45953.698673495368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45953.698673495368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45953.698673495368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45953.698673495368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45953.698673495368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45953.698673495368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45953.698673495368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45953.698673495368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45953.698673495368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45953.698673495368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45953.698673495368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45953.698673495368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45953.698673495368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45953.698673495368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45953.698673495368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45953.698673495368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45953.698673495368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45953.698673495368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45953.698673495368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45953.698673495368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45953.698673495368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45953.698673495368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45953.698673495368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45953.698673495368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45953.698673495368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45953.698673495368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45953.698673495368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45953.698673495368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45953.698673495368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45953.698673495368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45953.698673495368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45953.698673495368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45953.698673495368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45953.698673495368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45953.698673495368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45953.698673495368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45953.698673495368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45953.698673495368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45953.698673495368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45953.698673495368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45953.698673495368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45953.698673495368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45953.698673495368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45953.698673495368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45953.698673495368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45953.698673495368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45953.698673495368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45953.698673495368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45953.698673495368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45953.698673495368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45953.698673495368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45953.698673495368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45953.698673495368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45953.698673495368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45953.698673495368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45953.698673495368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45953.698673495368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45953.698673495368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45953.698673495368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45953.698673495368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45953.698673495368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45953.698673495368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45953.698673495368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45953.698673495368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45953.698673495368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45953.698673495368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45953.698673495368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45953.698673495368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45953.698673495368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45953.698673495368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45953.698673495368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45953.698673495368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45953.698673495368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45953.698673495368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45953.698673495368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45953.698673495368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45953.698673495368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45953.698673495368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45953.698673495368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45953.698673495368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45953.698673495368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45953.698673495368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45953.698673495368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45953.698673495368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45953.698673495368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45953.698673495368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45953.698673495368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45953.698673495368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45953.698673495368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45953.698673495368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250.21795590277179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6.3951273143175058E-2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45953.698673495368</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45953.698673495368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45953.698673495368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45953.698673495368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45953.698673495368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45953.698673495368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45953.698673495368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45953.698673495368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45953.698673495368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45953.698673495368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45953.698673495368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45953.698673495368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45953.698673495368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45953.698673495368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45953.698673495368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45953.698673495368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45953.698673495368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45953.698673495368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45953.698673495368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45953.698673495368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45953.698673495368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45953.698673495368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45953.698673495368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45953.698673495368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45953.698673495368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45953.698673495368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45953.698673495368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45953.698673495368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45953.698673495368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45953.698673495368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45953.698673495368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45953.698673495368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45953.698673495368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45953.698673495368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45953.698673495368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45953.698673495368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45953.698673495368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45953.698673495368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45953.698673495368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45953.698673495368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45953.698673495368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45953.698673495368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45953.698673495368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45953.698673495368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45953.698673495368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45953.698673495368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45953.698673495368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45953.698673495368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45953.698673495368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45953.698673495368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45953.698673495368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45953.698673495368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45953.698673495368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45953.698673495368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45953.698673495368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45953.698673495368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45953.698673495368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45953.698673495368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45953.698673495368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45953.698673495368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45953.698673495368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45953.698673495368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45953.698673495368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45953.698673495368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45953.698673495368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45953.698673495368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45953.698673495368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45953.698673495368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45953.698673495368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45953.698673495368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45953.698673495368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45953.698673495368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45953.698673495368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45953.698673495368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45953.698673495368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45953.698673495368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45953.698673495368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45953.698673495368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45953.698673495368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45953.698673495368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45953.698673495368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45953.698673495368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45953.698673495368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45953.698673495368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45953.698673495368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45953.698673495368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45953.698673495368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45953.698673495368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45953.698673495368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45953.698673495368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45953.698673495368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45953.698673495368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45953.698673495368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45953.698673495368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45953.698673495368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45953.698673495368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45953.698673495368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45953.698673495368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45953.698673495368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45953.698673495368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45953.698673495368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45953.698673495368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45953.698673495368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45953.698673495368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45953.698673495368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45953.698673495368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45953.698673495368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45953.698673495368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45953.698673495368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45953.698673495368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45953.698673495368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45953.698673495368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45953.698673495368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45953.698673495368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45953.698673495368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45953.698673495368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45953.698673495368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45953.698673495368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45953.698673495368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45953.698673495368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45953.698673495368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45953.698673495368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45953.698673495368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45953.698673495368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45953.698673495368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45953.698673495368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45953.698673495368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45953.698673495368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45953.698673495368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45953.698673495368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45953.698673495368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45953.698673495368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45953.698673495368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45953.698673495368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45953.698673495368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45953.698673495368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45953.698673495368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45953.698673495368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45953.698673495368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45953.698673495368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45953.698673495368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45953.698673495368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45953.698673495368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45953.698673495368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45953.698673495368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45953.698673495368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45953.698673495368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45953.698673495368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45953.698673495368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45953.698673495368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45953.698673495368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45953.698673495368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45953.698673495368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45953.698673495368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45953.698673495368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45953.698673495368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45953.698673495368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45953.698673495368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45953.698673495368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45953.698673495368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45953.698673495368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45953.698673495368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45953.698673495368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45953.698673495368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45953.698673495368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45953.698673495368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45953.698673495368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45953.698673495368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45953.698673495368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45953.698673495368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45953.698673495368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45953.698673495368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45953.698673495368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45953.698673495368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45953.698673495368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45953.698673495368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45953.698673495368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45953.698673495368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45953.698673495368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45953.698673495368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45953.698673495368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45953.698673495368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45953.698673495368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45953.698673495368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45953.698673495368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45953.698673495368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45953.698673495368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45953.698673495368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45953.698673495368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45953.698673495368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45953.698673495368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45953.698673495368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45953.698673495368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45953.698673495368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45953.698673495368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45953.698673495368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45953.698673495368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45953.698673495368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45953.698673495368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45953.698673495368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45953.698673495368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45953.698673495368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45953.698673495368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45953.698673495368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45953.698673495368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45953.698673495368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45953.698673495368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45953.698673495368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45953.698673495368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45953.698673495368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45953.698673495368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45953.698673495368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45953.698673495368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45953.698673495368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45953.698673495368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45953.698673495368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45953.698673495368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45953.698673495368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45953.698673495368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45953.698673495368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45953.698673495368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45953.698673495368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45953.698673495368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45953.698673495368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45953.698673495368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45953.698673495368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45953.698673495368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45953.698673495368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45953.698673495368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45953.698673495368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45953.698673495368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45953.698673495368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45953.698673495368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45953.698673495368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45953.698673495368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45953.698673495368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45953.698673495368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45953.698673495368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45953.698673495368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45953.698673495368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45953.698673495368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45953.698673495368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45953.698673495368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45953.698673495368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45953.698673495368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45953.698673495368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45953.698673495368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45953.698673495368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45953.698673495368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45953.698673495368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45953.698673495368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45953.698673495368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45953.698673495368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45953.698673495368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45953.698673495368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45953.698673495368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45953.698673495368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45953.698673495368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45953.698673495368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45953.698673495368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61.866613310179673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27.509796180551348</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8.9270994212929509</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5.0375623842555797</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4.8395717589301057E-2</v>
      </c>
      <c r="H6" s="155">
        <v>45953.537048611113</v>
      </c>
      <c r="I6" s="154" t="str">
        <f>IFERROR(VLOOKUP(D6,DB!A:F,6,0),"")</f>
        <v>Generator-SG</v>
      </c>
      <c r="J6" s="154" t="str">
        <f>IFERROR(VLOOKUP(D6,DB!A:G,7,0),"")</f>
        <v>Vandalized</v>
      </c>
      <c r="K6" s="154" t="s">
        <v>39102</v>
      </c>
      <c r="L6" s="154" t="str">
        <f>IFERROR(VLOOKUP(D6,DB!A:I,9,0),"")</f>
        <v>Latis</v>
      </c>
    </row>
    <row r="7" spans="1:13" ht="15">
      <c r="A7" s="160"/>
      <c r="B7" s="160" t="str">
        <f>IFERROR(VLOOKUP(D7,DB!A:K,11,0),"")</f>
        <v/>
      </c>
      <c r="C7" s="160"/>
      <c r="D7" s="160"/>
      <c r="E7" s="160"/>
      <c r="F7" s="161"/>
      <c r="G7" s="162">
        <f ca="1">IFERROR(NOW()-F7,"")</f>
        <v>45953.698673495368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45953.698673495368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45953.698673495368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45953.698673495368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45953.698673495368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45953.698673495368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45953.698673495368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45953.698673495368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45953.698673495368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45953.698673495368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45953.698673495368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45953.698673495368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45953.698673495368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45953.698673495368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45953.698673495368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45953.698673495368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45953.698673495368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45953.698673495368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45953.698673495368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45953.698673495368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45953.698673495368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45953.698673495368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45953.698673495368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45953.698673495368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45953.698673495368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45953.698673495368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45953.698673495368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45953.698673495368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45953.698673495368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45953.698673495368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45953.698673495368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45953.698673495368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45953.698673495368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45953.698673495368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45953.698673495368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45953.698673495368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45953.698673495368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45953.698673495368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45953.698673495368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45953.698673495368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45953.698673495368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45953.698673495368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45953.698673495368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45953.698673495368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45953.698673495368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45953.698673495368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45953.698673495368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45953.698673495368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45953.698673495368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45953.698673495368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45953.698673495368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45953.698673495368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45953.698673495368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45953.698673495368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45953.698673495368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45953.698673495368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45953.698673495368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45953.698673495368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45953.698673495368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45953.698673495368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45953.698673495368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45953.698673495368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45953.698673495368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45953.698673495368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45953.698673495368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45953.698673495368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45953.698673495368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45953.698673495368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45953.698673495368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45953.698673495368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45953.698673495368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45953.698673495368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45953.698673495368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45953.698673495368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45953.698673495368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45953.698673495368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45953.698673495368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45953.698673495368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45953.698673495368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45953.698673495368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45953.698673495368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45953.698673495368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45953.698673495368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45953.698673495368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45953.698673495368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45953.698673495368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45953.698673495368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45953.698673495368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45953.698673495368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45953.698673495368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45953.698673495368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45953.698673495368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45953.698673495368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45953.698673495368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45953.698673495368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45953.698673495368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45953.698673495368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45953.698673495368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45953.698673495368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45953.698673495368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45953.698673495368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45953.698673495368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45953.698673495368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45953.698673495368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45953.698673495368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45953.698673495368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45953.698673495368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45953.698673495368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45953.698673495368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45953.698673495368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45953.698673495368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45953.698673495368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45953.698673495368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45953.698673495368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45953.698673495368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45953.698673495368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45953.698673495368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45953.698673495368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45953.698673495368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45953.698673495368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45953.698673495368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45953.698673495368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45953.698673495368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45953.698673495368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45953.698673495368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45953.698673495368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45953.698673495368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45953.698673495368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45953.698673495368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45953.698673495368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45953.698673495368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45953.698673495368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45953.698673495368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45953.698673495368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45953.698673495368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45953.698673495368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45953.698673495368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45953.698673495368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45953.698673495368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45953.698673495368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45953.698673495368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45953.698673495368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45953.698673495368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45953.698673495368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45953.698673495368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45953.698673495368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45953.698673495368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45953.698673495368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45953.698673495368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45953.698673495368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45953.698673495368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45953.698673495368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45953.698673495368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45953.698673495368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45953.698673495368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45953.698673495368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45953.698673495368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45953.698673495368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45953.698673495368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45953.698673495368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45953.698673495368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45953.698673495368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45953.698673495368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45953.698673495368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45953.698673495368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45953.698673495368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45953.698673495368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45953.698673495368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45953.698673495368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45953.698673495368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45953.698673495368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45953.698673495368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45953.698673495368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45953.698673495368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45953.698673495368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45953.698673495368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45953.698673495368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45953.698673495368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45953.698673495368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45953.698673495368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45953.698673495368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45953.698673495368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45953.698673495368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45953.698673495368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45953.698673495368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45953.698673495368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45953.698673495368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45953.698673495368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45953.698673495368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45953.698673495368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45953.698673495368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45953.698673495368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45953.698673495368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45953.698673495368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45953.698673495368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45953.698673495368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45953.698673495368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45953.698673495368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45953.698673495368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45953.698673495368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45953.698673495368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45953.698673495368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45953.698673495368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45953.698673495368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45953.698673495368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45953.698673495368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45953.698673495368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45953.698673495368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45953.698673495368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45953.698673495368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45953.698673495368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45953.698673495368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45953.698673495368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45953.698673495368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45953.698673495368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45953.698673495368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45953.698673495368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45953.698673495368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45953.698673495368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45953.698673495368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45953.698673495368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45953.698673495368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45953.698673495368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45953.698673495368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45953.698673495368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45953.698673495368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45953.698673495368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45953.698673495368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45953.698673495368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45953.698673495368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45953.698673495368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45953.698673495368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45953.698673495368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45953.698673495368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45953.698673495368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45953.698673495368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45953.698673495368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45953.698673495368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45953.698673495368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45953.698673495368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45953.698673495368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45953.698673495368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45953.698673495368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45953.698673495368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45953.698673495368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45953.698673495368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45953.698673495368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45953.698673495368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45953.698673495368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45953.698673495368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45953.698673495368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45953.698673495368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45953.698673495368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45953.698673495368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45953.698673495368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45953.698673495368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45953.698673495368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45953.698673495368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45953.698673495368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45953.698673495368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45953.698673495368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45953.698673495368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45953.698673495368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45953.698673495368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45953.698673495368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45953.698673495368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45953.698673495368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45953.698673495368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45953.698673495368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45953.698673495368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45953.698673495368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45953.698673495368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45953.698673495368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45953.698673495368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45953.698673495368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45953.698673495368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45953.698673495368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45953.698673495368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45953.698673495368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45953.698673495368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45953.698673495368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45953.698673495368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45953.698673495368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45953.698673495368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45953.698673495368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45953.698673495368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45953.698673495368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45953.698673495368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45953.698673495368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45953.698673495368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45953.698673495368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45953.698673495368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45953.698673495368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45953.698673495368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45953.698673495368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45953.698673495368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45953.698673495368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45953.698673495368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45953.698673495368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45953.698673495368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45953.698673495368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45953.698673495368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45953.698673495368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45953.698673495368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45953.698673495368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45953.698673495368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45953.698673495368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45953.698673495368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45953.698673495368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45953.698673495368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45953.698673495368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45953.698673495368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45953.698673495368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45953.698673495368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45953.698673495368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45953.698673495368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45953.698673495368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45953.698673495368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45953.698673495368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45953.698673495368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45953.698673495368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45953.698673495368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45953.698673495368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45953.698673495368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45953.698673495368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45953.698673495368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45953.698673495368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45953.698673495368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45953.698673495368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45953.698673495368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45953.698673495368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45953.698673495368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45953.698673495368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45953.698673495368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45953.698673495368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45953.698673495368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45953.698673495368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45953.698673495368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45953.698673495368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45953.698673495368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45953.698673495368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45953.698673495368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45953.698673495368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45953.698673495368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45953.698673495368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45953.698673495368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45953.698673495368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45953.698673495368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45953.698673495368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45953.698673495368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45953.698673495368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45953.698673495368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45953.698673495368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45953.698673495368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45953.698673495368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45953.698673495368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45953.698673495368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45953.698673495368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45953.698673495368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45953.698673495368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45953.698673495368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45953.698673495368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45953.698673495368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45953.698673495368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45953.698673495368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45953.698673495368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45953.698673495368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45953.698673495368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45953.698673495368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45953.698673495368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45953.698673495368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45953.698673495368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45953.698673495368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45953.698673495368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45953.698673495368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45953.698673495368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45953.698673495368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45953.698673495368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45953.698673495368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45953.698673495368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45953.698673495368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45953.698673495368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45953.698673495368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45953.698673495368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45953.698673495368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45953.698673495368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45953.698673495368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45953.698673495368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45953.698673495368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45953.698673495368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45953.698673495368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45953.698673495368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45953.698673495368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45953.698673495368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45953.698673495368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45953.698673495368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45953.698673495368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45953.698673495368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45953.698673495368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45953.698673495368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45953.698673495368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45953.698673495368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45953.698673495368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45953.698673495368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45953.698673495368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45953.698673495368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45953.698673495368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45953.698673495368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45953.698673495368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45953.698673495368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45953.698673495368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45953.698673495368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45953.698673495368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45953.698673495368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45953.698673495368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45953.698673495368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45953.698673495368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45953.698673495368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45953.698673495368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45953.698673495368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45953.698673495368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45953.698673495368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45953.698673495368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45953.698673495368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45953.698673495368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45953.698673495368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45953.698673495368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45953.698673495368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45953.698673495368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45953.698673495368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45953.698673495368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45953.698673495368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45953.698673495368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45953.698673495368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45953.698673495368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45953.698673495368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45953.698673495368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45953.698673495368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45953.698673495368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45953.698673495368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45953.698673495368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45953.698673495368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45953.698673495368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45953.698673495368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45953.698673495368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45953.698673495368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45953.698673495368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45953.698673495368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45953.698673495368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45953.698673495368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45953.698673495368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45953.698673495368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45953.698673495368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45953.698673495368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45953.698673495368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45953.698673495368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45953.698673495368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45953.698673495368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45953.698673495368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45953.698673495368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45953.698673495368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45953.698673495368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45953.698673495368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45953.698673495368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45953.698673495368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45953.698673495368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45953.698673495368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45953.698673495368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45953.698673495368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45953.698673495368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45953.698673495368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45953.698673495368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45953.698673495368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45953.698673495368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45953.698673495368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45953.698673495368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45953.698673495368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45953.698673495368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45953.698673495368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45953.698673495368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45953.698673495368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45953.698673495368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45953.698673495368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45953.698673495368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45953.698673495368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45953.698673495368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45953.698673495368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45953.698673495368</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0" ht="15"/>
    <row r="1322" ht="15"/>
    <row r="1323" ht="15"/>
    <row r="1325"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1</v>
      </c>
      <c r="D2" s="105" t="s">
        <v>34704</v>
      </c>
      <c r="E2" s="108" t="s">
        <v>38998</v>
      </c>
      <c r="F2" s="109"/>
      <c r="G2" s="78">
        <f ca="1">IFERROR(NOW()-F2,"-")</f>
        <v>45953.698673495368</v>
      </c>
      <c r="H2" s="109">
        <v>45953.547835648147</v>
      </c>
      <c r="I2" s="105" t="str">
        <f>IFERROR(VLOOKUP(D2,DB!A:F,6,0),"")</f>
        <v>SCECO</v>
      </c>
      <c r="J2" s="104" t="str">
        <f>IFERROR(VLOOKUP(D2,DB!A:G,7,0),"")</f>
        <v>Dead</v>
      </c>
      <c r="K2" s="110" t="s">
        <v>39104</v>
      </c>
      <c r="L2" s="111" t="str">
        <f>IFERROR(VLOOKUP(D2,DB!A:I,9,0),"")</f>
        <v>Latis</v>
      </c>
    </row>
    <row r="3" spans="1:16383" ht="31.5" customHeight="1">
      <c r="A3" s="106"/>
      <c r="B3" s="105" t="str">
        <f>IFERROR(VLOOKUP(D3,DB!A:K,11,0),"")</f>
        <v/>
      </c>
      <c r="C3" s="107"/>
      <c r="D3" s="105"/>
      <c r="E3" s="108"/>
      <c r="F3" s="109"/>
      <c r="G3" s="78">
        <f ca="1">IFERROR(NOW()-F3,"-")</f>
        <v>45953.698673495368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45953.698673495368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45953.698673495368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45953.698673495368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45953.698673495368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45953.698673495368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45953.698673495368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45953.698673495368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45953.698673495368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45953.698673495368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45953.698673495368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45953.698673495368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45953.698673495368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45953.698673495368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45953.698673495368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45953.698673495368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45953.698673495368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45953.698673495368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45953.698673495368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45953.698673495368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45953.698673495368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45953.698673495368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45953.698673495368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45953.698673495368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45953.698673495368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45953.698673495368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45953.698673495368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45953.698673495368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45953.698673495368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45953.698673495368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45953.698673495368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45953.698673495368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45953.698673495368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45953.698673495368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45953.698673495368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45953.698673495368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45953.698673495368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45953.698673495368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45953.698673495368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45953.698673495368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45953.698673495368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45953.698673495368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45953.698673495368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45953.698673495368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45953.698673495368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45953.698673495368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45953.698673495368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45953.698673495368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45953.698673495368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45953.698673495368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45953.698673495368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45953.698673495368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45953.698673495368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45953.698673495368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45953.698673495368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45953.698673495368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45953.698673495368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45953.698673495368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45953.698673495368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45953.698673495368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45953.698673495368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45953.698673495368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45953.698673495368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45953.698673495368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45953.698673495368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45953.698673495368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45953.698673495368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45953.698673495368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45953.698673495368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45953.698673495368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45953.698673495368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45953.698673495368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45953.698673495368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45953.698673495368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45953.698673495368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45953.698673495368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45953.698673495368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45953.698673495368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45953.698673495368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45953.698673495368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45953.698673495368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45953.698673495368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45953.698673495368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45953.698673495368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45953.698673495368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45953.698673495368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45953.698673495368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45953.698673495368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45953.698673495368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45953.698673495368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45953.698673495368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45953.698673495368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45953.698673495368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45953.698673495368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45953.698673495368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45953.698673495368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45953.698673495368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45953.698673495368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45953.698673495368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45953.698673495368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45953.698673495368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45953.698673495368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45953.698673495368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45953.698673495368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45953.698673495368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45953.698673495368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45953.698673495368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45953.698673495368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45953.698673495368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45953.698673495368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45953.698673495368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45953.698673495368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45953.698673495368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45953.698673495368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45953.698673495368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45953.698673495368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45953.698673495368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45953.698673495368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45953.698673495368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45953.698673495368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45953.698673495368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45953.698673495368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45953.698673495368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45953.698673495368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45953.698673495368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45953.698673495368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45953.698673495368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45953.698673495368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45953.698673495368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45953.698673495368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45953.698673495368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45953.698673495368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45953.698673495368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45953.698673495368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45953.698673495368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45953.698673495368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45953.698673495368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45953.698673495368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45953.698673495368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45953.698673495368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45953.698673495368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45953.698673495368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45953.698673495368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45953.698673495368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45953.698673495368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45953.698673495368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45953.698673495368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45953.698673495368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45953.698673495368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45953.698673495368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45953.698673495368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45953.698673495368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45953.698673495368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45953.698673495368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45953.698673495368</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2025-10-23T13:48:26Z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