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63" documentId="13_ncr:1_{F6CB121F-512D-4AA6-A0C1-0FB36C537598}" xr6:coauthVersionLast="47" xr6:coauthVersionMax="47" xr10:uidLastSave="{E4C42F57-7AC4-4F40-95B6-85E0AC651DF9}"/>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<sst xmlns="http://schemas.openxmlformats.org/spreadsheetml/2006/main" count="178608" uniqueCount="39090">
  <si>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</si>
  <si>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</si>
  <si>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</si>
  <si>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</si>
  <si>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</si>
  <si>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</si>
  <si>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</si>
  <si>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</si>
  <si>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</si>
  <si>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</si>
  <si>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</si>
  <si>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</si>
  <si>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</si>
  <si>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</si>
  <si>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</si>
  <si>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</si>
  <si>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</si>
  <si>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</si>
  <si>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</si>
  <si>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</si>
  <si>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</si>
  <si>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</si>
  <si>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</si>
  <si>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</si>
  <si>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</si>
  <si>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</si>
  <si>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</si>
  <si>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</si>
  <si>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</si>
  <si>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</si>
  <si>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</si>
  <si>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</si>
  <si>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</si>
  <si>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</si>
  <si>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</si>
  <si>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</si>
  <si>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</si>
  <si>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</si>
  <si>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</si>
  <si>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</si>
  <si>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</si>
  <si>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</si>
  <si>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</si>
  <si>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</si>
  <si>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</si>
  <si>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</si>
  <si>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</si>
  <si>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</si>
  <si>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</si>
  <si>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</si>
  <si>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</si>
  <si>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</si>
  <si>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</si>
  <si>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</si>
  <si>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</si>
  <si>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</si>
  <si>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</si>
  <si>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</si>
  <si>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</si>
  <si>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</si>
  <si>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</si>
  <si>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</si>
  <si>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</si>
  <si>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</si>
  <si>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</si>
  <si>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</si>
  <si>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</si>
  <si>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</si>
  <si>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</si>
  <si>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</si>
  <si>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</si>
  <si>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</si>
  <si>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</si>
  <si>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</si>
  <si>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</si>
  <si>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</si>
  <si>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</si>
  <si>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</si>
  <si>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</si>
  <si>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</si>
  <si>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</si>
  <si>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</si>
  <si>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</si>
  <si>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</si>
  <si>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</si>
  <si>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</si>
  <si>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</si>
  <si>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</si>
  <si>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</si>
  <si>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</si>
  <si>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</si>
  <si>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</si>
  <si>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</si>
  <si>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</si>
  <si>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</si>
  <si>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</si>
  <si>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</si>
  <si>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</si>
  <si>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</si>
  <si>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</si>
  <si>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</si>
  <si>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</si>
  <si>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</si>
  <si>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</si>
  <si>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</si>
  <si>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</si>
  <si>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</si>
  <si>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</si>
  <si>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</si>
  <si>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</si>
  <si>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</si>
  <si>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</si>
  <si>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</si>
  <si>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</si>
  <si>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</si>
  <si>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</si>
  <si>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</si>
  <si>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</si>
  <si>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</si>
  <si>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</si>
  <si>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</si>
  <si>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</si>
  <si>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</si>
  <si>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</si>
  <si>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</si>
  <si>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</si>
  <si>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</si>
  <si>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</si>
  <si>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</si>
  <si>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</si>
  <si>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</si>
  <si>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</si>
  <si>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</si>
  <si>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</si>
  <si>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</si>
  <si>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</si>
  <si>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</si>
  <si>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</si>
  <si>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</si>
  <si>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</si>
  <si>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</si>
  <si>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</si>
  <si>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</si>
  <si>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</si>
  <si>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</si>
  <si>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</si>
  <si>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</si>
  <si>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</si>
  <si>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</si>
  <si>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</si>
  <si>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</si>
  <si>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</si>
  <si>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</si>
  <si>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</si>
  <si>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</si>
  <si>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</si>
  <si>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</si>
  <si>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</si>
  <si>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</si>
  <si>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</si>
  <si>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</si>
  <si>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</si>
  <si>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</si>
  <si>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</si>
  <si>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</si>
  <si>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</si>
  <si>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</si>
  <si>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</si>
  <si>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</si>
  <si>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</si>
  <si>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</si>
  <si>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</si>
  <si>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</si>
  <si>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</si>
  <si>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</si>
  <si>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</si>
  <si>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</si>
  <si>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</si>
  <si>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</si>
  <si>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</si>
  <si>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</si>
  <si>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</si>
  <si>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</si>
  <si>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</si>
  <si>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</si>
  <si>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</si>
  <si>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</si>
  <si>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</si>
  <si>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</si>
  <si>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</si>
  <si>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</si>
  <si>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</si>
  <si>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</si>
  <si>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</si>
  <si>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</si>
  <si>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</si>
  <si>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</si>
  <si>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</si>
  <si>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</si>
  <si>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</si>
  <si>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</si>
  <si>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</si>
  <si>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</si>
  <si>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</si>
  <si>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</si>
  <si>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</si>
  <si>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</si>
  <si>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</si>
  <si>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</si>
  <si>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</si>
  <si>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</si>
  <si>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</si>
  <si>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</si>
  <si>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</si>
  <si>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</si>
  <si>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</si>
  <si>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</si>
  <si>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</si>
  <si>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</si>
  <si>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</si>
  <si>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</si>
  <si>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</si>
  <si>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</si>
  <si>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</si>
  <si>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</si>
  <si>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</si>
  <si>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</si>
  <si>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</si>
  <si>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</si>
  <si>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</si>
  <si>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</si>
  <si>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</si>
  <si>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</si>
  <si>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</si>
  <si>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</si>
  <si>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</si>
  <si>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</si>
  <si>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</si>
  <si>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</si>
  <si>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</si>
  <si>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</si>
  <si>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</si>
  <si>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</si>
  <si>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</si>
  <si>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</si>
  <si>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</si>
  <si>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</si>
  <si>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</si>
  <si>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</si>
  <si>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</si>
  <si>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</si>
  <si>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</si>
  <si>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</si>
  <si>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</si>
  <si>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</si>
  <si>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</si>
  <si>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</si>
  <si>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</si>
  <si>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</si>
  <si>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</si>
  <si>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</si>
  <si>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</si>
  <si>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</si>
  <si>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</si>
  <si>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</si>
  <si>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</si>
  <si>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</si>
  <si>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</si>
  <si>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</si>
  <si>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</si>
  <si>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</si>
  <si>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</si>
  <si>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</si>
  <si>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</si>
  <si>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</si>
  <si>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</si>
  <si>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</si>
  <si>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</si>
  <si>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</si>
  <si>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</si>
  <si>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</si>
  <si>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</si>
  <si>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</si>
  <si>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</si>
  <si>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</si>
  <si>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</si>
  <si>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</si>
  <si>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</si>
  <si>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</si>
  <si>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</si>
  <si>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</si>
  <si>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</si>
  <si>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</si>
  <si>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</si>
  <si>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</si>
  <si>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</si>
  <si>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</si>
  <si>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</si>
  <si>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</si>
  <si>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</si>
  <si>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</si>
  <si>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</si>
  <si>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</si>
  <si>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</si>
  <si>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</si>
  <si>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</si>
  <si>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</si>
  <si>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</si>
  <si>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</si>
  <si>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</si>
  <si>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</si>
  <si>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</si>
  <si>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</si>
  <si>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</si>
  <si>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</si>
  <si>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</si>
  <si>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</si>
  <si>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</si>
  <si>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</si>
  <si>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</si>
  <si>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</si>
  <si>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</si>
  <si>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</si>
  <si>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</si>
  <si>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</si>
  <si>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</si>
  <si>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</si>
  <si>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</si>
  <si>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</si>
  <si>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</si>
  <si>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</si>
  <si>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</si>
  <si>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</si>
  <si>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</si>
  <si>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</si>
  <si>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</si>
  <si>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</si>
  <si>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</si>
  <si>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</si>
  <si>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</si>
  <si>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</si>
  <si>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</si>
  <si>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</si>
  <si>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</si>
  <si>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</si>
  <si>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</si>
  <si>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</si>
  <si>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</si>
  <si>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</si>
  <si>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</si>
  <si>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</si>
  <si>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</si>
  <si>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</si>
  <si>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</si>
  <si>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</si>
  <si>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</si>
  <si>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</si>
  <si>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</si>
  <si>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</si>
  <si>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</si>
  <si>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</si>
  <si>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</si>
  <si>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</si>
  <si>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</si>
  <si>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</si>
  <si>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</si>
  <si>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</si>
  <si>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</si>
  <si>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</si>
  <si>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</si>
  <si>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</si>
  <si>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</si>
  <si>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</si>
  <si>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</si>
  <si>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</si>
  <si>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</si>
  <si>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</si>
  <si>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</si>
  <si>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</si>
  <si>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</si>
  <si>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</si>
  <si>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</si>
  <si>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</si>
  <si>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</si>
  <si>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</si>
  <si>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</si>
  <si>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</si>
  <si>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</si>
  <si>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</si>
  <si>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</si>
  <si>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</si>
  <si>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</si>
  <si>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</si>
  <si>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</si>
  <si>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</si>
  <si>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</si>
  <si>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</si>
  <si>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</si>
  <si>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</si>
  <si>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</si>
  <si>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</si>
  <si>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</si>
  <si>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</si>
  <si>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</si>
  <si>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</si>
  <si>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</si>
  <si>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</si>
  <si>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</si>
  <si>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</si>
  <si>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</si>
  <si>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</si>
  <si>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</si>
  <si>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</si>
  <si>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</si>
  <si>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</si>
  <si>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</si>
  <si>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</si>
  <si>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</si>
  <si>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</si>
  <si>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</si>
  <si>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</si>
  <si>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</si>
  <si>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</si>
  <si>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</si>
  <si>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</si>
  <si>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</si>
  <si>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</si>
  <si>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</si>
  <si>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</si>
  <si>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</si>
  <si>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</si>
  <si>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</si>
  <si>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</si>
  <si>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</si>
  <si>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</si>
  <si>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</si>
  <si>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</si>
  <si>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</si>
  <si>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</si>
  <si>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</si>
  <si>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</si>
  <si>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</si>
  <si>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</si>
  <si>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</si>
  <si>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</si>
  <si>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</si>
  <si>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</si>
  <si>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</si>
  <si>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</si>
  <si>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</si>
  <si>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</si>
  <si>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</si>
  <si>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</si>
  <si>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</si>
  <si>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</si>
  <si>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</si>
  <si>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</si>
  <si>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</si>
  <si>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</si>
  <si>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</si>
  <si>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</si>
  <si>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</si>
  <si>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</si>
  <si>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</si>
  <si>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</si>
  <si>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</si>
  <si>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</si>
  <si>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</si>
  <si>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</si>
  <si>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</si>
  <si>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</si>
  <si>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</si>
  <si>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</si>
  <si>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</si>
  <si>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</si>
  <si>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</si>
  <si>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</si>
  <si>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</si>
  <si>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</si>
  <si>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</si>
  <si>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</si>
  <si>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</si>
  <si>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</si>
  <si>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</si>
  <si>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</si>
  <si>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</si>
  <si>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</si>
  <si>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</si>
  <si>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</si>
  <si>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</si>
  <si>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</si>
  <si>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</si>
  <si>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</si>
  <si>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</si>
  <si>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</si>
  <si>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</si>
  <si>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</si>
  <si>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</si>
  <si>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</si>
  <si>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</si>
  <si>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</si>
  <si>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</si>
  <si>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</si>
  <si>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</si>
  <si>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</si>
  <si>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</si>
  <si>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</si>
  <si>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</si>
  <si>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</si>
  <si>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</si>
  <si>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</si>
  <si>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</si>
  <si>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</si>
  <si>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</si>
  <si>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</si>
  <si>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</si>
  <si>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</si>
  <si>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</si>
  <si>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</si>
  <si>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</si>
  <si>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</si>
  <si>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</si>
  <si>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</si>
  <si>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</si>
  <si>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</si>
  <si>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</si>
  <si>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</si>
  <si>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</si>
  <si>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</si>
  <si>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</si>
  <si>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</si>
  <si>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</si>
  <si>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</si>
  <si>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</si>
  <si>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</si>
  <si>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</si>
  <si>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</si>
  <si>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</si>
  <si>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</si>
  <si>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</si>
  <si>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</si>
  <si>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</si>
  <si>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</si>
  <si>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</si>
  <si>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</si>
  <si>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</si>
  <si>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</si>
  <si>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</si>
  <si>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</si>
  <si>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</si>
  <si>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</si>
  <si>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</si>
  <si>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</si>
  <si>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</si>
  <si>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</si>
  <si>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</si>
  <si>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</si>
  <si>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</si>
  <si>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</si>
  <si>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</si>
  <si>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</si>
  <si>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</si>
  <si>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</si>
  <si>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</si>
  <si>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</si>
  <si>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</si>
  <si>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</si>
  <si>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</si>
  <si>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</si>
  <si>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</si>
  <si>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</si>
  <si>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</si>
  <si>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</si>
  <si>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</si>
  <si>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</si>
  <si>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</si>
  <si>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</si>
  <si>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</si>
  <si>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</si>
  <si>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</si>
  <si>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</si>
  <si>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</si>
  <si>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</si>
  <si>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</si>
  <si>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</si>
  <si>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</si>
  <si>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</si>
  <si>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</si>
  <si>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</si>
  <si>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</si>
  <si>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</si>
  <si>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</si>
  <si>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</si>
  <si>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</si>
  <si>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</si>
  <si>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</si>
  <si>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</si>
  <si>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</si>
  <si>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</si>
  <si>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</si>
  <si>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</si>
  <si>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</si>
  <si>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</si>
  <si>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</si>
  <si>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</si>
  <si>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</si>
  <si>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</si>
  <si>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</si>
  <si>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</si>
  <si>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</si>
  <si>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</si>
  <si>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</si>
  <si>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</si>
  <si>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</si>
  <si>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</si>
  <si>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</si>
  <si>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</si>
  <si>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</si>
  <si>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</si>
  <si>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</si>
  <si>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</si>
  <si>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</si>
  <si>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</si>
  <si>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</si>
  <si>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</si>
  <si>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</si>
  <si>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</si>
  <si>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</si>
  <si>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</si>
  <si>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</si>
  <si>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</si>
  <si>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</si>
  <si>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</si>
  <si>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</si>
  <si>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</si>
  <si>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</si>
  <si>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</si>
  <si>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</si>
  <si>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</si>
  <si>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</si>
  <si>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</si>
  <si>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</si>
  <si>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</si>
  <si>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</si>
  <si>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</si>
  <si>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</si>
  <si>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</si>
  <si>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</si>
  <si>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</si>
  <si>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</si>
  <si>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</si>
  <si>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</si>
  <si>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</si>
  <si>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</si>
  <si>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</si>
  <si>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</si>
  <si>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</si>
  <si>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</si>
  <si>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</si>
  <si>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</si>
  <si>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</si>
  <si>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</si>
  <si>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</si>
  <si>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</si>
  <si>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</si>
  <si>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</si>
  <si>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</si>
  <si>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</si>
  <si>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</si>
  <si>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</si>
  <si>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</si>
  <si>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</si>
  <si>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</si>
  <si>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</si>
  <si>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</si>
  <si>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</si>
  <si>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</si>
  <si>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</si>
  <si>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</si>
  <si>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</si>
  <si>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</si>
  <si>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</si>
  <si>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</si>
  <si>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</si>
  <si>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</si>
  <si>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</si>
  <si>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</si>
  <si>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</si>
  <si>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</si>
  <si>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</si>
  <si>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</si>
  <si>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</si>
  <si>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</si>
  <si>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</si>
  <si>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</si>
  <si>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</si>
  <si>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</si>
  <si>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</si>
  <si>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</si>
  <si>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</si>
  <si>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</si>
  <si>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</si>
  <si>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</si>
  <si>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</si>
  <si>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</si>
  <si>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</si>
  <si>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</si>
  <si>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</si>
  <si>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</si>
  <si>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</si>
  <si>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</si>
  <si>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</si>
  <si>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</si>
  <si>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</si>
  <si>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</si>
  <si>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</si>
  <si>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</si>
  <si>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</si>
  <si>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</si>
  <si>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</si>
  <si>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</si>
  <si>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</si>
  <si>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</si>
  <si>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</si>
  <si>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</si>
  <si>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</si>
  <si>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</si>
  <si>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</si>
  <si>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</si>
  <si>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</si>
  <si>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</si>
  <si>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</si>
  <si>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</si>
  <si>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</si>
  <si>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</si>
  <si>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</si>
  <si>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</si>
  <si>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</si>
  <si>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</si>
  <si>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</si>
  <si>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</si>
  <si>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</si>
  <si>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</si>
  <si>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</si>
  <si>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</si>
  <si>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</si>
  <si>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</si>
  <si>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</si>
  <si>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</si>
  <si>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</si>
  <si>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</si>
  <si>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</si>
  <si>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</si>
  <si>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</si>
  <si>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</si>
  <si>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</si>
  <si>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</si>
  <si>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</si>
  <si>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</si>
  <si>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</si>
  <si>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</si>
  <si>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</si>
  <si>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</si>
  <si>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</si>
  <si>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</si>
  <si>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</si>
  <si>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</si>
  <si>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</si>
  <si>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</si>
  <si>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</si>
  <si>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</si>
  <si>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</si>
  <si>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</si>
  <si>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</si>
  <si>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</si>
  <si>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</si>
  <si>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</si>
  <si>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</si>
  <si>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</si>
  <si>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</si>
  <si>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</si>
  <si>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</si>
  <si>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</si>
  <si>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</si>
  <si>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</si>
  <si>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</si>
  <si>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</si>
  <si>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</si>
  <si>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</si>
  <si>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</si>
  <si>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</si>
  <si>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</si>
  <si>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</si>
  <si>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</si>
  <si>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</si>
  <si>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</si>
  <si>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</si>
  <si>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</si>
  <si>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</si>
  <si>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</si>
  <si>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</si>
  <si>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</si>
  <si>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</si>
  <si>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</si>
  <si>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</si>
  <si>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</si>
  <si>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</si>
  <si>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</si>
  <si>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</si>
  <si>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</si>
  <si>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</si>
  <si>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</si>
  <si>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</si>
  <si>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</si>
  <si>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</si>
  <si>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</si>
  <si>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</si>
  <si>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</si>
  <si>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</si>
  <si>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</si>
  <si>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</si>
  <si>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</si>
  <si>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</si>
  <si>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</si>
  <si>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</si>
  <si>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</si>
  <si>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</si>
  <si>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</si>
  <si>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</si>
  <si>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</si>
  <si>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</si>
  <si>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</si>
  <si>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</si>
  <si>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</si>
  <si>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</si>
  <si>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</si>
  <si>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</si>
  <si>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</si>
  <si>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</si>
  <si>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</si>
  <si>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</si>
  <si>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</si>
  <si>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</si>
  <si>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</si>
  <si>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</si>
  <si>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</si>
  <si>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</si>
  <si>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</si>
  <si>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</si>
  <si>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</si>
  <si>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</si>
  <si>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</si>
  <si>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</si>
  <si>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</si>
  <si>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</si>
  <si>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</si>
  <si>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</si>
  <si>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</si>
  <si>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</si>
  <si>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</si>
  <si>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</si>
  <si>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</si>
  <si>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</si>
  <si>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</si>
  <si>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</si>
  <si>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</si>
  <si>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</si>
  <si>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</si>
  <si>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</si>
  <si>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</si>
  <si>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</si>
  <si>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</si>
  <si>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</si>
  <si>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</si>
  <si>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</si>
  <si>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</si>
  <si>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</si>
  <si>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</si>
  <si>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</si>
  <si>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</si>
  <si>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</si>
  <si>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</si>
  <si>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</si>
  <si>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</si>
  <si>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</si>
  <si>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</si>
  <si>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</si>
  <si>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</si>
  <si>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</si>
  <si>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</si>
  <si>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</si>
  <si>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</si>
  <si>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</si>
  <si>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</si>
  <si>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</si>
  <si>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</si>
  <si>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</si>
  <si>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</si>
  <si>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</si>
  <si>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</si>
  <si>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</si>
  <si>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</si>
  <si>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</si>
  <si>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</si>
  <si>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</si>
  <si>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</si>
  <si>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</si>
  <si>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</si>
  <si>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</si>
  <si>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</si>
  <si>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</si>
  <si>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</si>
  <si>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</si>
  <si>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</si>
  <si>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</si>
  <si>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</si>
  <si>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</si>
  <si>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</si>
  <si>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</si>
  <si>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</si>
  <si>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</si>
  <si>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</si>
  <si>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</si>
  <si>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</si>
  <si>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</si>
  <si>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</si>
  <si>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</si>
  <si>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</si>
  <si>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</si>
  <si>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</si>
  <si>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</si>
  <si>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</si>
  <si>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</si>
  <si>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</si>
  <si>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</si>
  <si>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</si>
  <si>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</si>
  <si>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</si>
  <si>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</si>
  <si>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</si>
  <si>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</si>
  <si>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</si>
  <si>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</si>
  <si>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</si>
  <si>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</si>
  <si>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</si>
  <si>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</si>
  <si>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</si>
  <si>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</si>
  <si>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</si>
  <si>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</si>
  <si>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</si>
  <si>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</si>
  <si>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</si>
  <si>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</si>
  <si>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</si>
  <si>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</si>
  <si>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</si>
  <si>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</si>
  <si>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</si>
  <si>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</si>
  <si>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</si>
  <si>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</si>
  <si>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</si>
  <si>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</si>
  <si>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</si>
  <si>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</si>
  <si>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</si>
  <si>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</si>
  <si>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</si>
  <si>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</si>
  <si>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</si>
  <si>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</si>
  <si>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</si>
  <si>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</si>
  <si>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</si>
  <si>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</si>
  <si>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</si>
  <si>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</si>
  <si>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</si>
  <si>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</si>
  <si>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</si>
  <si>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</si>
  <si>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</si>
  <si>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</si>
  <si>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</si>
  <si>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</si>
  <si>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</si>
  <si>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</si>
  <si>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</si>
  <si>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</si>
  <si>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</si>
  <si>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</si>
  <si>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</si>
  <si>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</si>
  <si>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</si>
  <si>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</si>
  <si>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</si>
  <si>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</si>
  <si>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</si>
  <si>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</si>
  <si>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</si>
  <si>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</si>
  <si>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</si>
  <si>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</si>
  <si>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</si>
  <si>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</si>
  <si>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</si>
  <si>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</si>
  <si>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</si>
  <si>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</si>
  <si>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</si>
  <si>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</si>
  <si>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</si>
  <si>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</si>
  <si>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</si>
  <si>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</si>
  <si>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</si>
  <si>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</si>
  <si>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</si>
  <si>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</si>
  <si>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</si>
  <si>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</si>
  <si>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</si>
  <si>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</si>
  <si>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</si>
  <si>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</si>
  <si>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</si>
  <si>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</si>
  <si>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</si>
  <si>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</si>
  <si>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</si>
  <si>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</si>
  <si>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</si>
  <si>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</si>
  <si>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</si>
  <si>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</si>
  <si>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</si>
  <si>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</si>
  <si>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</si>
  <si>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</si>
  <si>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</si>
  <si>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</si>
  <si>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</si>
  <si>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</si>
  <si>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</si>
  <si>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</si>
  <si>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</si>
  <si>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</si>
  <si>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</si>
  <si>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</si>
  <si>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</si>
  <si>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</si>
  <si>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</si>
  <si>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</si>
  <si>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</si>
  <si>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</si>
  <si>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</si>
  <si>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</si>
  <si>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</si>
  <si>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</si>
  <si>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</si>
  <si>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</si>
  <si>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</si>
  <si>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</si>
  <si>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</si>
  <si>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</si>
  <si>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</si>
  <si>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</si>
  <si>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</si>
  <si>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</si>
  <si>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</si>
  <si>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</si>
  <si>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</si>
  <si>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</si>
  <si>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</si>
  <si>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</si>
  <si>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</si>
  <si>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</si>
  <si>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</si>
  <si>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</si>
  <si>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</si>
  <si>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</si>
  <si>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</si>
  <si>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</si>
  <si>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</si>
  <si>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</si>
  <si>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</si>
  <si>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</si>
  <si>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</si>
  <si>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</si>
  <si>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</si>
  <si>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</si>
  <si>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</si>
  <si>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</si>
  <si>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</si>
  <si>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</si>
  <si>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</si>
  <si>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</si>
  <si>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</si>
  <si>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</si>
  <si>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</si>
  <si>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</si>
  <si>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</si>
  <si>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</si>
  <si>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</si>
  <si>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</si>
  <si>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</si>
  <si>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</si>
  <si>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</si>
  <si>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</si>
  <si>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</si>
  <si>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</si>
  <si>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</si>
  <si>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</si>
  <si>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</si>
  <si>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</si>
  <si>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</si>
  <si>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</si>
  <si>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</si>
  <si>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</si>
  <si>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</si>
  <si>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</si>
  <si>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</si>
  <si>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</si>
  <si>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</si>
  <si>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</si>
  <si>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</si>
  <si>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</si>
  <si>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</si>
  <si>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</si>
  <si>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</si>
  <si>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</si>
  <si>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</si>
  <si>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</si>
  <si>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</si>
  <si>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</si>
  <si>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</si>
  <si>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</si>
  <si>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</si>
  <si>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</si>
  <si>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</si>
  <si>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</si>
  <si>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</si>
  <si>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</si>
  <si>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</si>
  <si>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</si>
  <si>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</si>
  <si>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</si>
  <si>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</si>
  <si>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</si>
  <si>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</si>
  <si>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</si>
  <si>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</si>
  <si>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</si>
  <si>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</si>
  <si>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</si>
  <si>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</si>
  <si>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</si>
  <si>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</si>
  <si>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</si>
  <si>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</si>
  <si>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</si>
  <si>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</si>
  <si>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</si>
  <si>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</si>
  <si>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</si>
  <si>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</si>
  <si>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</si>
  <si>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</si>
  <si>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</si>
  <si>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</si>
  <si>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</si>
  <si>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</si>
  <si>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</si>
  <si>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</si>
  <si>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</si>
  <si>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</si>
  <si>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</si>
  <si>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</si>
  <si>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</si>
  <si>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</si>
  <si>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</si>
  <si>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</si>
  <si>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</si>
  <si>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</si>
  <si>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</si>
  <si>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</si>
  <si>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</si>
  <si>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</si>
  <si>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</si>
  <si>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</si>
  <si>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</si>
  <si>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</si>
  <si>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</si>
  <si>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</si>
  <si>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</si>
  <si>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</si>
  <si>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</si>
  <si>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</si>
  <si>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</si>
  <si>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</si>
  <si>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</si>
  <si>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</si>
  <si>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</si>
  <si>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</si>
  <si>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</si>
  <si>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</si>
  <si>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</si>
  <si>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</si>
  <si>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</si>
  <si>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</si>
  <si>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</si>
  <si>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</si>
  <si>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</si>
  <si>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</si>
  <si>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</si>
  <si>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</si>
  <si>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</si>
  <si>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</si>
  <si>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</si>
  <si>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</si>
  <si>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</si>
  <si>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</si>
  <si>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</si>
  <si>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</si>
  <si>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</si>
  <si>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</si>
  <si>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</si>
  <si>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</si>
  <si>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</si>
  <si>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</si>
  <si>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</si>
  <si>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</si>
  <si>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</si>
  <si>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</si>
  <si>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</si>
  <si>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</si>
  <si>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</si>
  <si>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</si>
  <si>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</si>
  <si>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</si>
  <si>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</si>
  <si>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</si>
  <si>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</si>
  <si>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</si>
  <si>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</si>
  <si>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</si>
  <si>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</si>
  <si>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</si>
  <si>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</si>
  <si>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</si>
  <si>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</si>
  <si>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</si>
  <si>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</si>
  <si>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</si>
  <si>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</si>
  <si>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</si>
  <si>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</si>
  <si>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</si>
  <si>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</si>
  <si>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</si>
  <si>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</si>
  <si>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</si>
  <si>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</si>
  <si>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</si>
  <si>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</si>
  <si>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</si>
  <si>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</si>
  <si>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</si>
  <si>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</si>
  <si>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</si>
  <si>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</si>
  <si>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</si>
  <si>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</si>
  <si>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</si>
  <si>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</si>
  <si>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</si>
  <si>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</si>
  <si>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</si>
  <si>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</si>
  <si>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</si>
  <si>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</si>
  <si>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</si>
  <si>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</si>
  <si>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</si>
  <si>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</si>
  <si>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</si>
  <si>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</si>
  <si>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</si>
  <si>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</si>
  <si>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</si>
  <si>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</si>
  <si>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</si>
  <si>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</si>
  <si>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</si>
  <si>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</si>
  <si>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</si>
  <si>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</si>
  <si>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</si>
  <si>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</si>
  <si>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</si>
  <si>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</si>
  <si>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</si>
  <si>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</si>
  <si>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</si>
  <si>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</si>
  <si>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</si>
  <si>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</si>
  <si>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</si>
  <si>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</si>
  <si>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</si>
  <si>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</si>
  <si>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</si>
  <si>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</si>
  <si>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</si>
  <si>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</si>
  <si>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</si>
  <si>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</si>
  <si>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</si>
  <si>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</si>
  <si>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</si>
  <si>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</si>
  <si>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</si>
  <si>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</si>
  <si>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</si>
  <si>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</si>
  <si>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</si>
  <si>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</si>
  <si>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</si>
  <si>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</si>
  <si>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</si>
  <si>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</si>
  <si>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</si>
  <si>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</si>
  <si>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</si>
  <si>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</si>
  <si>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</si>
  <si>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</si>
  <si>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</si>
  <si>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</si>
  <si>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</si>
  <si>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</si>
  <si>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</si>
  <si>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</si>
  <si>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</si>
  <si>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</si>
  <si>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</si>
  <si>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</si>
  <si>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</si>
  <si>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</si>
  <si>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</si>
  <si>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</si>
  <si>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</si>
  <si>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</si>
  <si>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</si>
  <si>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</si>
  <si>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</si>
  <si>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</si>
  <si>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</si>
  <si>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</si>
  <si>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</si>
  <si>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</si>
  <si>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</si>
  <si>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</si>
  <si>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</si>
  <si>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</si>
  <si>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</si>
  <si>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</si>
  <si>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</si>
  <si>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</si>
  <si>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</si>
  <si>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</si>
  <si>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</si>
  <si>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</si>
  <si>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</si>
  <si>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</si>
  <si>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</si>
  <si>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</si>
  <si>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</si>
  <si>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</si>
  <si>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</si>
  <si>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</si>
  <si>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</si>
  <si>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</si>
  <si>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</si>
  <si>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</si>
  <si>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</si>
  <si>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</si>
  <si>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</si>
  <si>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</si>
  <si>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</si>
  <si>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</si>
  <si>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</si>
  <si>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</si>
  <si>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</si>
  <si>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</si>
  <si>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</si>
  <si>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</si>
  <si>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</si>
  <si>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</si>
  <si>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</si>
  <si>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</si>
  <si>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</si>
  <si>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</si>
  <si>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</si>
  <si>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</si>
  <si>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</si>
  <si>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</si>
  <si>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</si>
  <si>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</si>
  <si>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</si>
  <si>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</si>
  <si>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</si>
  <si>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</si>
  <si>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</si>
  <si>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</si>
  <si>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</si>
  <si>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</si>
  <si>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</si>
  <si>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</si>
  <si>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</si>
  <si>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</si>
  <si>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</si>
  <si>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</si>
  <si>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</si>
  <si>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</si>
  <si>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</si>
  <si>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</si>
  <si>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</si>
  <si>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</si>
  <si>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</si>
  <si>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</si>
  <si>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</si>
  <si>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</si>
  <si>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</si>
  <si>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</si>
  <si>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</si>
  <si>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</si>
  <si>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</si>
  <si>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</si>
  <si>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</si>
  <si>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</si>
  <si>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</si>
  <si>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</si>
  <si>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</si>
  <si>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</si>
  <si>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</si>
  <si>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</si>
  <si>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</si>
  <si>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</si>
  <si>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</si>
  <si>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</si>
  <si>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</si>
  <si>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</si>
  <si>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</si>
  <si>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</si>
  <si>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</si>
  <si>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</si>
  <si>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</si>
  <si>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</si>
  <si>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</si>
  <si>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</si>
  <si>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</si>
  <si>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</si>
  <si>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</si>
  <si>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</si>
  <si>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</si>
  <si>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</si>
  <si>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</si>
  <si>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</si>
  <si>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</si>
  <si>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</si>
  <si>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</si>
  <si>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</si>
  <si>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</si>
  <si>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</si>
  <si>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</si>
  <si>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</si>
  <si>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</si>
  <si>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</si>
  <si>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</si>
  <si>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</si>
  <si>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</si>
  <si>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</si>
  <si>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</si>
  <si>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</si>
  <si>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</si>
  <si>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</si>
  <si>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</si>
  <si>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</si>
  <si>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</si>
  <si>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</si>
  <si>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</si>
  <si>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</si>
  <si>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</si>
  <si>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</si>
  <si>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</si>
  <si>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</si>
  <si>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</si>
  <si>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</si>
  <si>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</si>
  <si>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</si>
  <si>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</si>
  <si>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</si>
  <si>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</si>
  <si>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</si>
  <si>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</si>
  <si>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</si>
  <si>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</si>
  <si>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</si>
  <si>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</si>
  <si>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</si>
  <si>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</si>
  <si>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</si>
  <si>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</si>
  <si>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</si>
  <si>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</si>
  <si>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</si>
  <si>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</si>
  <si>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</si>
  <si>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</si>
  <si>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</si>
  <si>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</si>
  <si>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</si>
  <si>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</si>
  <si>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</si>
  <si>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</si>
  <si>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</si>
  <si>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</si>
  <si>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</si>
  <si>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</si>
  <si>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</si>
  <si>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</si>
  <si>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</si>
  <si>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</si>
  <si>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</si>
  <si>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</si>
  <si>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</si>
  <si>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</si>
  <si>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</si>
  <si>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</si>
  <si>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</si>
  <si>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</si>
  <si>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</si>
  <si>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</si>
  <si>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</si>
  <si>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</si>
  <si>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</si>
  <si>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</si>
  <si>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</si>
  <si>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</si>
  <si>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</si>
  <si>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</si>
  <si>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</si>
  <si>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</si>
  <si>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</si>
  <si>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</si>
  <si>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</si>
  <si>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</si>
  <si>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</si>
  <si>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</si>
  <si>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</si>
  <si>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</si>
  <si>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</si>
  <si>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</si>
  <si>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</si>
  <si>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</si>
  <si>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</si>
  <si>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</si>
  <si>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</si>
  <si>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</si>
  <si>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</si>
  <si>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</si>
  <si>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</si>
  <si>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</si>
  <si>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</si>
  <si>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</si>
  <si>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</si>
  <si>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</si>
  <si>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</si>
  <si>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</si>
  <si>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</si>
  <si>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</si>
  <si>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</si>
  <si>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</si>
  <si>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</si>
  <si>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</si>
  <si>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</si>
  <si>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</si>
  <si>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</si>
  <si>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</si>
  <si>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</si>
  <si>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</si>
  <si>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</si>
  <si>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</si>
  <si>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</si>
  <si>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</si>
  <si>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</si>
  <si>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</si>
  <si>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</si>
  <si>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</si>
  <si>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</si>
  <si>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</si>
  <si>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</si>
  <si>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</si>
  <si>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</si>
  <si>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</si>
  <si>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</si>
  <si>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</si>
  <si>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</si>
  <si>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</si>
  <si>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</si>
  <si>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</si>
  <si>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</si>
  <si>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</si>
  <si>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</si>
  <si>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</si>
  <si>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</si>
  <si>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</si>
  <si>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</si>
  <si>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</si>
  <si>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</si>
  <si>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</si>
  <si>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</si>
  <si>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</si>
  <si>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</si>
  <si>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</si>
  <si>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</si>
  <si>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</si>
  <si>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</si>
  <si>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</si>
  <si>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</si>
  <si>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</si>
  <si>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</si>
  <si>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</si>
  <si>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</si>
  <si>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</si>
  <si>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</si>
  <si>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</si>
  <si>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</si>
  <si>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</si>
  <si>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</si>
  <si>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</si>
  <si>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</si>
  <si>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</si>
  <si>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</si>
  <si>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</si>
  <si>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</si>
  <si>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</si>
  <si>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</si>
  <si>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</si>
  <si>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</si>
  <si>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</si>
  <si>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</si>
  <si>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</si>
  <si>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</si>
  <si>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</si>
  <si>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</si>
  <si>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</si>
  <si>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</si>
  <si>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</si>
  <si>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</si>
  <si>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</si>
  <si>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</si>
  <si>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</si>
  <si>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</si>
  <si>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</si>
  <si>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</si>
  <si>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</si>
  <si>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</si>
  <si>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</si>
  <si>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</si>
  <si>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</si>
  <si>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</si>
  <si>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</si>
  <si>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</si>
  <si>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</si>
  <si>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</si>
  <si>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</si>
  <si>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</si>
  <si>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</si>
  <si>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</si>
  <si>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</si>
  <si>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</si>
  <si>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</si>
  <si>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</si>
  <si>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</si>
  <si>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</si>
  <si>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</si>
  <si>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</si>
  <si>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</si>
  <si>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</si>
  <si>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</si>
  <si>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</si>
  <si>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</si>
  <si>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</si>
  <si>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</si>
  <si>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</si>
  <si>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</si>
  <si>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</si>
  <si>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</si>
  <si>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</si>
  <si>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</si>
  <si>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</si>
  <si>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</si>
  <si>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</si>
  <si>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</si>
  <si>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</si>
  <si>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</si>
  <si>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</si>
  <si>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</si>
  <si>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</si>
  <si>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</si>
  <si>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</si>
  <si>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</si>
  <si>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</si>
  <si>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</si>
  <si>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</si>
  <si>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</si>
  <si>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</si>
  <si>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</si>
  <si>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</si>
  <si>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</si>
  <si>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</si>
  <si>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</si>
  <si>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</si>
  <si>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</si>
  <si>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</si>
  <si>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</si>
  <si>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</si>
  <si>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</si>
  <si>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</si>
  <si>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</si>
  <si>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</si>
  <si>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</si>
  <si>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</si>
  <si>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</si>
  <si>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</si>
  <si>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</si>
  <si>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</si>
  <si>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</si>
  <si>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</si>
  <si>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</si>
  <si>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</si>
  <si>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</si>
  <si>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</si>
  <si>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</si>
  <si>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</si>
  <si>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</si>
  <si>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</si>
  <si>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</si>
  <si>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</si>
  <si>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</si>
  <si>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</si>
  <si>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</si>
  <si>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</si>
  <si>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</si>
  <si>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</si>
  <si>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</si>
  <si>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</si>
  <si>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</si>
  <si>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</si>
  <si>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</si>
  <si>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</si>
  <si>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</si>
  <si>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</si>
  <si>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</si>
  <si>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</si>
  <si>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</si>
  <si>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</si>
  <si>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</si>
  <si>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</si>
  <si>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</si>
  <si>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</si>
  <si>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</si>
  <si>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</si>
  <si>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</si>
  <si>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</si>
  <si>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</si>
  <si>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</si>
  <si>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</si>
  <si>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</si>
  <si>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</si>
  <si>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</si>
  <si>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</si>
  <si>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</si>
  <si>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</si>
  <si>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</si>
  <si>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</si>
  <si>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</si>
  <si>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</si>
  <si>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</si>
  <si>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</si>
  <si>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</si>
  <si>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</si>
  <si>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</si>
  <si>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</si>
  <si>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</si>
  <si>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</si>
  <si>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</si>
  <si>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</si>
  <si>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</si>
  <si>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</si>
  <si>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</si>
  <si>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</si>
  <si>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</si>
  <si>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</si>
  <si>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</si>
  <si>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</si>
  <si>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</si>
  <si>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</si>
  <si>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</si>
  <si>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</si>
  <si>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</si>
  <si>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</si>
  <si>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</si>
  <si>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</si>
  <si>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</si>
  <si>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</si>
  <si>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</si>
  <si>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</si>
  <si>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</si>
  <si>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</si>
  <si>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</si>
  <si>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</si>
  <si>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</si>
  <si>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</si>
  <si>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</si>
  <si>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</si>
  <si>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</si>
  <si>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</si>
  <si>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</si>
  <si>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</si>
  <si>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</si>
  <si>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</si>
  <si>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</si>
  <si>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</si>
  <si>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</si>
  <si>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</si>
  <si>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</si>
  <si>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</si>
  <si>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</si>
  <si>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</si>
  <si>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</si>
  <si>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</si>
  <si>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</si>
  <si>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</si>
  <si>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</si>
  <si>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</si>
  <si>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</si>
  <si>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</si>
  <si>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</si>
  <si>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</si>
  <si>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</si>
  <si>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</si>
  <si>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</si>
  <si>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</si>
  <si>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</si>
  <si>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</si>
  <si>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</si>
  <si>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</si>
  <si>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</si>
  <si>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</si>
  <si>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</si>
  <si>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</si>
  <si>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</si>
  <si>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</si>
  <si>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</si>
  <si>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</si>
  <si>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</si>
  <si>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</si>
  <si>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</si>
  <si>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</si>
  <si>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</si>
  <si>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</si>
  <si>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</si>
  <si>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</si>
  <si>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</si>
  <si>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</si>
  <si>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</si>
  <si>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</si>
  <si>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</si>
  <si>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</si>
  <si>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</si>
  <si>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</si>
  <si>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</si>
  <si>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</si>
  <si>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</si>
  <si>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</si>
  <si>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</si>
  <si>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</si>
  <si>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</si>
  <si>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</si>
  <si>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</si>
  <si>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</si>
  <si>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</si>
  <si>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</si>
  <si>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</si>
  <si>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</si>
  <si>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</si>
  <si>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</si>
  <si>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</si>
  <si>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</si>
  <si>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</si>
  <si>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</si>
  <si>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</si>
  <si>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</si>
  <si>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</si>
  <si>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</si>
  <si>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</si>
  <si>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</si>
  <si>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</si>
  <si>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</si>
  <si>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</si>
  <si>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</si>
  <si>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</si>
  <si>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</si>
  <si>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</si>
  <si>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</si>
  <si>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</si>
  <si>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</si>
  <si>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</si>
  <si>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</si>
  <si>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</si>
  <si>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</si>
  <si>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</si>
  <si>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</si>
  <si>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</si>
  <si>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</si>
  <si>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</si>
  <si>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</si>
  <si>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</si>
  <si>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</si>
  <si>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</si>
  <si>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</si>
  <si>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</si>
  <si>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</si>
  <si>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</si>
  <si>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</si>
  <si>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</si>
  <si>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</si>
  <si>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</si>
  <si>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</si>
  <si>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</si>
  <si>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</si>
  <si>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</si>
  <si>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</si>
  <si>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</si>
  <si>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</si>
  <si>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</si>
  <si>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</si>
  <si>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</si>
  <si>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</si>
  <si>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</si>
  <si>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</si>
  <si>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</si>
  <si>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</si>
  <si>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</si>
  <si>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</si>
  <si>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</si>
  <si>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</si>
  <si>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</si>
  <si>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</si>
  <si>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</si>
  <si>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</si>
  <si>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</si>
  <si>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</si>
  <si>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</si>
  <si>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</si>
  <si>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</si>
  <si>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</si>
  <si>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</si>
  <si>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</si>
  <si>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</si>
  <si>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</si>
  <si>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</si>
  <si>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</si>
  <si>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</si>
  <si>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</si>
  <si>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</si>
  <si>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</si>
  <si>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</si>
  <si>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</si>
  <si>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</si>
  <si>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</si>
  <si>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</si>
  <si>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</si>
  <si>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</si>
  <si>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</si>
  <si>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</si>
  <si>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</si>
  <si>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</si>
  <si>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</si>
  <si>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</si>
  <si>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</si>
  <si>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</si>
  <si>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</si>
  <si>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</si>
  <si>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</si>
  <si>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</si>
  <si>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</si>
  <si>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</si>
  <si>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</si>
  <si>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</si>
  <si>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</si>
  <si>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</si>
  <si>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</si>
  <si>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</si>
  <si>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</si>
  <si>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</si>
  <si>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</si>
  <si>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</si>
  <si>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</si>
  <si>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</si>
  <si>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</si>
  <si>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</si>
  <si>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</si>
  <si>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</si>
  <si>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</si>
  <si>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</si>
  <si>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</si>
  <si>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</si>
  <si>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</si>
  <si>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</si>
  <si>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</si>
  <si>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</si>
  <si>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</si>
  <si>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</si>
  <si>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</si>
  <si>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</si>
  <si>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</si>
  <si>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</si>
  <si>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</si>
  <si>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</si>
  <si>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</si>
  <si>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</si>
  <si>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</si>
  <si>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</si>
  <si>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</si>
  <si>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</si>
  <si>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</si>
  <si>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</si>
  <si>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</si>
  <si>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</si>
  <si>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</si>
  <si>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</si>
  <si>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</si>
  <si>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</si>
  <si>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</si>
  <si>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</si>
  <si>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</si>
  <si>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</si>
  <si>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</si>
  <si>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</si>
  <si>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</si>
  <si>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</si>
  <si>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</si>
  <si>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</si>
  <si>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</si>
  <si>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</si>
  <si>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</si>
  <si>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</si>
  <si>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</si>
  <si>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</si>
  <si>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</si>
  <si>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</si>
  <si>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</si>
  <si>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</si>
  <si>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</si>
  <si>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</si>
  <si>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</si>
  <si>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</si>
  <si>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</si>
  <si>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</si>
  <si>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</si>
  <si>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</si>
  <si>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</si>
  <si>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</si>
  <si>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</si>
  <si>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</si>
  <si>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</si>
  <si>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</si>
  <si>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</si>
  <si>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</si>
  <si>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</si>
  <si>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</si>
  <si>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</si>
  <si>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</si>
  <si>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</si>
  <si>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</si>
  <si>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</si>
  <si>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</si>
  <si>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</si>
  <si>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</si>
  <si>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</si>
  <si>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</si>
  <si>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</si>
  <si>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</si>
  <si>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</si>
  <si>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</si>
  <si>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</si>
  <si>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</si>
  <si>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</si>
  <si>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</si>
  <si>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</si>
  <si>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</si>
  <si>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</si>
  <si>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</si>
  <si>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</si>
  <si>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</si>
  <si>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</si>
  <si>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</si>
  <si>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</si>
  <si>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</si>
  <si>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</si>
  <si>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</si>
  <si>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</si>
  <si>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</si>
  <si>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</si>
  <si>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</si>
  <si>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</si>
  <si>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</si>
  <si>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</si>
  <si>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</si>
  <si>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</si>
  <si>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</si>
  <si>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</si>
  <si>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</si>
  <si>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</si>
  <si>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</si>
  <si>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</si>
  <si>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</si>
  <si>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</si>
  <si>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</si>
  <si>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</si>
  <si>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</si>
  <si>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</si>
  <si>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</si>
  <si>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</si>
  <si>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</si>
  <si>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</si>
  <si>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</si>
  <si>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</si>
  <si>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</si>
  <si>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</si>
  <si>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</si>
  <si>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</si>
  <si>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</si>
  <si>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</si>
  <si>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</si>
  <si>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</si>
  <si>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</si>
  <si>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</si>
  <si>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</si>
  <si>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</si>
  <si>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</si>
  <si>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</si>
  <si>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</si>
  <si>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</si>
  <si>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</si>
  <si>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</si>
  <si>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</si>
  <si>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</si>
  <si>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</si>
  <si>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</si>
  <si>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</si>
  <si>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</si>
  <si>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</si>
  <si>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</si>
  <si>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</si>
  <si>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</si>
  <si>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</si>
  <si>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</si>
  <si>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</si>
  <si>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</si>
  <si>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</si>
  <si>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</si>
  <si>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</si>
  <si>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</si>
  <si>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</si>
  <si>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</si>
  <si>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</si>
  <si>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</si>
  <si>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</si>
  <si>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</si>
  <si>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</si>
  <si>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</si>
  <si>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</si>
  <si>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</si>
  <si>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</si>
  <si>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</si>
  <si>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</si>
  <si>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</si>
  <si>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</si>
  <si>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</si>
  <si>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</si>
  <si>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</si>
  <si>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</si>
  <si>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</si>
  <si>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</si>
  <si>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</si>
  <si>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</si>
  <si>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</si>
  <si>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</si>
  <si>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</si>
  <si>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</si>
  <si>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</si>
  <si>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</si>
  <si>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</si>
  <si>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</si>
  <si>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</si>
  <si>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</si>
  <si>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</si>
  <si>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</si>
  <si>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</si>
  <si>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</si>
  <si>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</si>
  <si>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</si>
  <si>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</si>
  <si>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</si>
  <si>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</si>
  <si>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</si>
  <si>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</si>
  <si>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</si>
  <si>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</si>
  <si>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</si>
  <si>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</si>
  <si>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</si>
  <si>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</si>
  <si>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</si>
  <si>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</si>
  <si>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</si>
  <si>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</si>
  <si>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</si>
  <si>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</si>
  <si>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</si>
  <si>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</si>
  <si>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</si>
  <si>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</si>
  <si>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</si>
  <si>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</si>
  <si>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</si>
  <si>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</si>
  <si>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</si>
  <si>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</si>
  <si>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</si>
  <si>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</si>
  <si>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</si>
  <si>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</si>
  <si>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</si>
  <si>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</si>
  <si>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</si>
  <si>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</si>
  <si>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</si>
  <si>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</si>
  <si>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</si>
  <si>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</si>
  <si>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</si>
  <si>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</si>
  <si>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</si>
  <si>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</si>
  <si>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</si>
  <si>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</si>
  <si>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</si>
  <si>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</si>
  <si>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</si>
  <si>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</si>
  <si>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</si>
  <si>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</si>
  <si>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</si>
  <si>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</si>
  <si>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</si>
  <si>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</si>
  <si>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</si>
  <si>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</si>
  <si>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</si>
  <si>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</si>
  <si>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</si>
  <si>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</si>
  <si>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</si>
  <si>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</si>
  <si>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</si>
  <si>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</si>
  <si>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</si>
  <si>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</si>
  <si>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</si>
  <si>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</si>
  <si>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</si>
  <si>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</si>
  <si>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</si>
  <si>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</si>
  <si>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</si>
  <si>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</si>
  <si>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</si>
  <si>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</si>
  <si>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</si>
  <si>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</si>
  <si>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</si>
  <si>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</si>
  <si>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</si>
  <si>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</si>
  <si>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</si>
  <si>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</si>
  <si>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</si>
  <si>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</si>
  <si>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</si>
  <si>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</si>
  <si>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</si>
  <si>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</si>
  <si>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</si>
  <si>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</si>
  <si>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</si>
  <si>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</si>
  <si>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</si>
  <si>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</si>
  <si>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</si>
  <si>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</si>
  <si>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</si>
  <si>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</si>
  <si>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</si>
  <si>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</si>
  <si>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</si>
  <si>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</si>
  <si>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</si>
  <si>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</si>
  <si>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</si>
  <si>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</si>
  <si>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</si>
  <si>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</si>
  <si>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</si>
  <si>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</si>
  <si>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</si>
  <si>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</si>
  <si>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</si>
  <si>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</si>
  <si>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</si>
  <si>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</si>
  <si>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</si>
  <si>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</si>
  <si>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</si>
  <si>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</si>
  <si>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</si>
  <si>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</si>
  <si>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</si>
  <si>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</si>
  <si>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</si>
  <si>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</si>
  <si>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</si>
  <si>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</si>
  <si>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</si>
  <si>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</si>
  <si>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</si>
  <si>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</si>
  <si>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</si>
  <si>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</si>
  <si>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</si>
  <si>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</si>
  <si>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</si>
  <si>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</si>
  <si>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</si>
  <si>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</si>
  <si>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</si>
  <si>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</si>
  <si>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</si>
  <si>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</si>
  <si>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</si>
  <si>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</si>
  <si>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</si>
  <si>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</si>
  <si>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</si>
  <si>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</si>
  <si>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</si>
  <si>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</si>
  <si>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</si>
  <si>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</si>
  <si>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</si>
  <si>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</si>
  <si>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</si>
  <si>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</si>
  <si>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</si>
  <si>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</si>
  <si>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</si>
  <si>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</si>
  <si>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</si>
  <si>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</si>
  <si>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</si>
  <si>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</si>
  <si>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</si>
  <si>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</si>
  <si>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</si>
  <si>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</si>
  <si>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</si>
  <si>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</si>
  <si>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</si>
  <si>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</si>
  <si>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</si>
  <si>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</si>
  <si>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</si>
  <si>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</si>
  <si>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</si>
  <si>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</si>
  <si>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</si>
  <si>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</si>
  <si>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</si>
  <si>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</si>
  <si>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</si>
  <si>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</si>
  <si>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</si>
  <si>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</si>
  <si>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</si>
  <si>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</si>
  <si>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</si>
  <si>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</si>
  <si>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</si>
  <si>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</si>
  <si>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</si>
  <si>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</si>
  <si>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</si>
  <si>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</si>
  <si>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</si>
  <si>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</si>
  <si>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</si>
  <si>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</si>
  <si>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</si>
  <si>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</si>
  <si>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</si>
  <si>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</si>
  <si>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</si>
  <si>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</si>
  <si>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</si>
  <si>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</si>
  <si>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</si>
  <si>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</si>
  <si>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</si>
  <si>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</si>
  <si>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</si>
  <si>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</si>
  <si>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</si>
  <si>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</si>
  <si>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</si>
  <si>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</si>
  <si>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</si>
  <si>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</si>
  <si>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</si>
  <si>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</si>
  <si>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</si>
  <si>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</si>
  <si>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</si>
  <si>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</si>
  <si>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</si>
  <si>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</si>
  <si>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</si>
  <si>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</si>
  <si>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</si>
  <si>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</si>
  <si>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</si>
  <si>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</si>
  <si>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</si>
  <si>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</si>
  <si>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</si>
  <si>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</si>
  <si>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</si>
  <si>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</si>
  <si>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</si>
  <si>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</si>
  <si>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</si>
  <si>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</si>
  <si>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</si>
  <si>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</si>
  <si>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</si>
  <si>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</si>
  <si>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</si>
  <si>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</si>
  <si>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</si>
  <si>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</si>
  <si>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</si>
  <si>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</si>
  <si>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</si>
  <si>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</si>
  <si>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</si>
  <si>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</si>
  <si>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</si>
  <si>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</si>
  <si>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</si>
  <si>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</si>
  <si>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</si>
  <si>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</si>
  <si>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</si>
  <si>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</si>
  <si>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</si>
  <si>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</si>
  <si>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</si>
  <si>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</si>
  <si>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</si>
  <si>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</si>
  <si>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</si>
  <si>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</si>
  <si>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</si>
  <si>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</si>
  <si>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</si>
  <si>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</si>
  <si>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</si>
  <si>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</si>
  <si>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</si>
  <si>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</si>
  <si>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</si>
  <si>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</si>
  <si>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</si>
  <si>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</si>
  <si>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</si>
  <si>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</si>
  <si>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</si>
  <si>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</si>
  <si>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</si>
  <si>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</si>
  <si>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</si>
  <si>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</si>
  <si>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</si>
  <si>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</si>
  <si>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</si>
  <si>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</si>
  <si>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</si>
  <si>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</si>
  <si>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</si>
  <si>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</si>
  <si>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</si>
  <si>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</si>
  <si>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</si>
  <si>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</si>
  <si>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</si>
  <si>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</si>
  <si>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</si>
  <si>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</si>
  <si>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</si>
  <si>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</si>
  <si>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</si>
  <si>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</si>
  <si>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</si>
  <si>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</si>
  <si>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</si>
  <si>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</si>
  <si>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</si>
  <si>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</si>
  <si>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</si>
  <si>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</si>
  <si>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</si>
  <si>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</si>
  <si>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</si>
  <si>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</si>
  <si>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</si>
  <si>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</si>
  <si>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</si>
  <si>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</si>
  <si>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</si>
  <si>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</si>
  <si>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</si>
  <si>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</si>
  <si>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</si>
  <si>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</si>
  <si>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</si>
  <si>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</si>
  <si>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</si>
  <si>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</si>
  <si>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</si>
  <si>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</si>
  <si>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</si>
  <si>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</si>
  <si>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</si>
  <si>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</si>
  <si>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</si>
  <si>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</si>
  <si>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</si>
  <si>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</si>
  <si>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</si>
  <si>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</si>
  <si>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</si>
  <si>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</si>
  <si>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</si>
  <si>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</si>
  <si>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</si>
  <si>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</si>
  <si>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</si>
  <si>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</si>
  <si>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</si>
  <si>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</si>
  <si>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</si>
  <si>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</si>
  <si>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</si>
  <si>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</si>
  <si>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</si>
  <si>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</si>
  <si>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</si>
  <si>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</si>
  <si>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</si>
  <si>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</si>
  <si>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</si>
  <si>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</si>
  <si>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</si>
  <si>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</si>
  <si>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</si>
  <si>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</si>
  <si>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</si>
  <si>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</si>
  <si>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</si>
  <si>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</si>
  <si>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</si>
  <si>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</si>
  <si>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</si>
  <si>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</si>
  <si>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</si>
  <si>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</si>
  <si>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</si>
  <si>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</si>
  <si>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</si>
  <si>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</si>
  <si>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</si>
  <si>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</si>
  <si>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</si>
  <si>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</si>
  <si>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</si>
  <si>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</si>
  <si>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</si>
  <si>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</si>
  <si>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</si>
  <si>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</si>
  <si>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</si>
  <si>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</si>
  <si>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</si>
  <si>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</si>
  <si>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</si>
  <si>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</si>
  <si>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</si>
  <si>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</si>
  <si>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</si>
  <si>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</si>
  <si>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</si>
  <si>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</si>
  <si>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</si>
  <si>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</si>
  <si>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</si>
  <si>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</si>
  <si>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</si>
  <si>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</si>
  <si>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</si>
  <si>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</si>
  <si>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</si>
  <si>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</si>
  <si>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</si>
  <si>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</si>
  <si>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</si>
  <si>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</si>
  <si>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</si>
  <si>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</si>
  <si>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</si>
  <si>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</si>
  <si>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</si>
  <si>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</si>
  <si>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</si>
  <si>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</si>
  <si>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</si>
  <si>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</si>
  <si>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</si>
  <si>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</si>
  <si>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</si>
  <si>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</si>
  <si>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</si>
  <si>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</si>
  <si>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</si>
  <si>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</si>
  <si>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</si>
  <si>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</si>
  <si>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</si>
  <si>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</si>
  <si>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</si>
  <si>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</si>
  <si>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</si>
  <si>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</si>
  <si>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</si>
  <si>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</si>
  <si>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</si>
  <si>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</si>
  <si>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</si>
  <si>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</si>
  <si>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</si>
  <si>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</si>
  <si>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</si>
  <si>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</si>
  <si>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</si>
  <si>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</si>
  <si>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</si>
  <si>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</si>
  <si>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</si>
  <si>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</si>
  <si>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</si>
  <si>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</si>
  <si>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</si>
  <si>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</si>
  <si>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</si>
  <si>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</si>
  <si>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</si>
  <si>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</si>
  <si>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</si>
  <si>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</si>
  <si>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</si>
  <si>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</si>
  <si>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</si>
  <si>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</si>
  <si>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</si>
  <si>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</si>
  <si>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</si>
  <si>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</si>
  <si>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</si>
  <si>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</si>
  <si>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</si>
  <si>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</si>
  <si>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</si>
  <si>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</si>
  <si>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</si>
  <si>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</si>
  <si>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</si>
  <si>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</si>
  <si>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</si>
  <si>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</si>
  <si>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</si>
  <si>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</si>
  <si>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</si>
  <si>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</si>
  <si>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</si>
  <si>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</si>
  <si>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</si>
  <si>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</si>
  <si>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</si>
  <si>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</si>
  <si>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</si>
  <si>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</si>
  <si>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</si>
  <si>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</si>
  <si>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</si>
  <si>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</si>
  <si>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</si>
  <si>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</si>
  <si>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</si>
  <si>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</si>
  <si>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</si>
  <si>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</si>
  <si>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</si>
  <si>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</si>
  <si>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</si>
  <si>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</si>
  <si>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</si>
  <si>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</si>
  <si>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</si>
  <si>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</si>
  <si>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</si>
  <si>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</si>
  <si>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</si>
  <si>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</si>
  <si>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</si>
  <si>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</si>
  <si>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</si>
  <si>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</si>
  <si>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</si>
  <si>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</si>
  <si>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</si>
  <si>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</si>
  <si>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</si>
  <si>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</si>
  <si>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</si>
  <si>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</si>
  <si>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</si>
  <si>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</si>
  <si>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</si>
  <si>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</si>
  <si>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</si>
  <si>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</si>
  <si>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</si>
  <si>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</si>
  <si>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</si>
  <si>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</si>
  <si>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</si>
  <si>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</si>
  <si>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</si>
  <si>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</si>
  <si>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</si>
  <si>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</si>
  <si>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</si>
  <si>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</si>
  <si>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</si>
  <si>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</si>
  <si>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</si>
  <si>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</si>
  <si>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</si>
  <si>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</si>
  <si>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</si>
  <si>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</si>
  <si>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</si>
  <si>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</si>
  <si>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</si>
  <si>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</si>
  <si>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</si>
  <si>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</si>
  <si>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</si>
  <si>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</si>
  <si>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</si>
  <si>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</si>
  <si>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</si>
  <si>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</si>
  <si>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</si>
  <si>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</si>
  <si>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</si>
  <si>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</si>
  <si>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</si>
  <si>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</si>
  <si>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</si>
  <si>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</si>
  <si>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</si>
  <si>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</si>
  <si>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</si>
  <si>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</si>
  <si>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</si>
  <si>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</si>
  <si>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</si>
  <si>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</si>
  <si>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</si>
  <si>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</si>
  <si>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</si>
  <si>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</si>
  <si>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</si>
  <si>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</si>
  <si>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</si>
  <si>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</si>
  <si>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</si>
  <si>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</si>
  <si>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</si>
  <si>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</si>
  <si>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</si>
  <si>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</si>
  <si>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</si>
  <si>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</si>
  <si>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</si>
  <si>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</si>
  <si>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</si>
  <si>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</si>
  <si>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</si>
  <si>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</si>
  <si>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</si>
  <si>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</si>
  <si>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</si>
  <si>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</si>
  <si>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</si>
  <si>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</si>
  <si>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</si>
  <si>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</si>
  <si>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</si>
  <si>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</si>
  <si>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</si>
  <si>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</si>
  <si>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</si>
  <si>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</si>
  <si>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</si>
  <si>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</si>
  <si>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</si>
  <si>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</si>
  <si>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</si>
  <si>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</si>
  <si>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</si>
  <si>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</si>
  <si>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</si>
  <si>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</si>
  <si>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</si>
  <si>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</si>
  <si>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</si>
  <si>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</si>
  <si>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</si>
  <si>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</si>
  <si>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</si>
  <si>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</si>
  <si>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</si>
  <si>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</si>
  <si>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</si>
  <si>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</si>
  <si>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</si>
  <si>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</si>
  <si>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</si>
  <si>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</si>
  <si>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</si>
  <si>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</si>
  <si>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</si>
  <si>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</si>
  <si>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</si>
  <si>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</si>
  <si>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</si>
  <si>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</si>
  <si>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</si>
  <si>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</si>
  <si>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</si>
  <si>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</si>
  <si>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</si>
  <si>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</si>
  <si>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</si>
  <si>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</si>
  <si>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</si>
  <si>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</si>
  <si>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</si>
  <si>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</si>
  <si>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</si>
  <si>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</si>
  <si>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</si>
  <si>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</si>
  <si>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</si>
  <si>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</si>
  <si>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</si>
  <si>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</si>
  <si>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</si>
  <si>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</si>
  <si>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</si>
  <si>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</si>
  <si>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</si>
  <si>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</si>
  <si>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</si>
  <si>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</si>
  <si>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</si>
  <si>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</si>
  <si>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</si>
  <si>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</si>
  <si>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</si>
  <si>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</si>
  <si>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</si>
  <si>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</si>
  <si>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</si>
  <si>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</si>
  <si>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</si>
  <si>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</si>
  <si>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</si>
  <si>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</si>
  <si>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</si>
  <si>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</si>
  <si>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</si>
  <si>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</si>
  <si>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</si>
  <si>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</si>
  <si>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</si>
  <si>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</si>
  <si>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</si>
  <si>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</si>
  <si>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</si>
  <si>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</si>
  <si>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</si>
  <si>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</si>
  <si>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</si>
  <si>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</si>
  <si>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</si>
  <si>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</si>
  <si>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</si>
  <si>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</si>
  <si>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</si>
  <si>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</si>
  <si>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</si>
  <si>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</si>
  <si>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</si>
  <si>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</si>
  <si>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</si>
  <si>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</si>
  <si>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</si>
  <si>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</si>
  <si>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</si>
  <si>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</si>
  <si>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</si>
  <si>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</si>
  <si>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</si>
  <si>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</si>
  <si>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</si>
  <si>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</si>
  <si>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</si>
  <si>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</si>
  <si>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</si>
  <si>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</si>
  <si>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</si>
  <si>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</si>
  <si>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</si>
  <si>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</si>
  <si>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</si>
  <si>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</si>
  <si>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</si>
  <si>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</si>
  <si>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</si>
  <si>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</si>
  <si>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</si>
  <si>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</si>
  <si>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</si>
  <si>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</si>
  <si>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</si>
  <si>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</si>
  <si>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</si>
  <si>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</si>
  <si>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</si>
  <si>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</si>
  <si>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</si>
  <si>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</si>
  <si>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</si>
  <si>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</si>
  <si>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</si>
  <si>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</si>
  <si>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</si>
  <si>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</si>
  <si>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</si>
  <si>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</si>
  <si>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</si>
  <si>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</si>
  <si>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</si>
  <si>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</si>
  <si>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</si>
  <si>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</si>
  <si>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</si>
  <si>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</si>
  <si>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</si>
  <si>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</si>
  <si>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</si>
  <si>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</si>
  <si>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</si>
  <si>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</si>
  <si>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</si>
  <si>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</si>
  <si>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</si>
  <si>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</si>
  <si>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</si>
  <si>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</si>
  <si>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</si>
  <si>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</si>
  <si>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</si>
  <si>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</si>
  <si>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</si>
  <si>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</si>
  <si>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</si>
  <si>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</si>
  <si>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</si>
  <si>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</si>
  <si>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</si>
  <si>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</si>
  <si>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</si>
  <si>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</si>
  <si>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</si>
  <si>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</si>
  <si>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</si>
  <si>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</si>
  <si>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</si>
  <si>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</si>
  <si>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</si>
  <si>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</si>
  <si>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</si>
  <si>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</si>
  <si>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</si>
  <si>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</si>
  <si>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</si>
  <si>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</si>
  <si>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</si>
  <si>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</si>
  <si>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</si>
  <si>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</si>
  <si>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</si>
  <si>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</si>
  <si>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</si>
  <si>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</si>
  <si>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</si>
  <si>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</si>
  <si>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</si>
  <si>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</si>
  <si>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</si>
  <si>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</si>
  <si>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</si>
  <si>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</si>
  <si>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</si>
  <si>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</si>
  <si>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</si>
  <si>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</si>
  <si>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</si>
  <si>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</si>
  <si>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</si>
  <si>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</si>
  <si>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</si>
  <si>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</si>
  <si>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</si>
  <si>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</si>
  <si>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</si>
  <si>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</si>
  <si>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</si>
  <si>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</si>
  <si>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</si>
  <si>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</si>
  <si>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</si>
  <si>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</si>
  <si>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</si>
  <si>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</si>
  <si>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</si>
  <si>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</si>
  <si>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</si>
  <si>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</si>
  <si>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</si>
  <si>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</si>
  <si>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</si>
  <si>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</si>
  <si>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</si>
  <si>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</si>
  <si>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</si>
  <si>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</si>
  <si>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</si>
  <si>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</si>
  <si>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</si>
  <si>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</si>
  <si>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</si>
  <si>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</si>
  <si>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</si>
  <si>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</si>
  <si>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</si>
  <si>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</si>
  <si>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</si>
  <si>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</si>
  <si>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</si>
  <si>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</si>
  <si>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</si>
  <si>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</si>
  <si>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</si>
  <si>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</si>
  <si>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</si>
  <si>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</si>
  <si>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</si>
  <si>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</si>
  <si>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</si>
  <si>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</si>
  <si>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</si>
  <si>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</si>
  <si>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</si>
  <si>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</si>
  <si>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</si>
  <si>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</si>
  <si>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</si>
  <si>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</si>
  <si>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</si>
  <si>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</si>
  <si>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</si>
  <si>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</si>
  <si>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</si>
  <si>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</si>
  <si>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</si>
  <si>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</si>
  <si>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</si>
  <si>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</si>
  <si>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</si>
  <si>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</si>
  <si>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</si>
  <si>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</si>
  <si>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</si>
  <si>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</si>
  <si>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</si>
  <si>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</si>
  <si>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</si>
  <si>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</si>
  <si>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</si>
  <si>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</si>
  <si>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</si>
  <si>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</si>
  <si>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</si>
  <si>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</si>
  <si>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</si>
  <si>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</si>
  <si>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</si>
  <si>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</si>
  <si>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</si>
  <si>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</si>
  <si>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</si>
  <si>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</si>
  <si>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</si>
  <si>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</si>
  <si>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</si>
  <si>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</si>
  <si>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</si>
  <si>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</si>
  <si>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</si>
  <si>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</si>
  <si>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</si>
  <si>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</si>
  <si>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</si>
  <si>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</si>
  <si>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</si>
  <si>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</si>
  <si>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</si>
  <si>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</si>
  <si>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</si>
  <si>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</si>
  <si>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</si>
  <si>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</si>
  <si>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</si>
  <si>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</si>
  <si>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</si>
  <si>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</si>
  <si>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</si>
  <si>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</si>
  <si>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</si>
  <si>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</si>
  <si>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</si>
  <si>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</si>
  <si>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</si>
  <si>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</si>
  <si>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</si>
  <si>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</si>
  <si>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</si>
  <si>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</si>
  <si>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</si>
  <si>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</si>
  <si>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</si>
  <si>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</si>
  <si>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</si>
  <si>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</si>
  <si>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</si>
  <si>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</si>
  <si>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</si>
  <si>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</si>
  <si>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</si>
  <si>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</si>
  <si>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</si>
  <si>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</si>
  <si>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</si>
  <si>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</si>
  <si>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</si>
  <si>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</si>
  <si>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</si>
  <si>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</si>
  <si>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</si>
  <si>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</si>
  <si>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</si>
  <si>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</si>
  <si>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</si>
  <si>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</si>
  <si>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</si>
  <si>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</si>
  <si>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</si>
  <si>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</si>
  <si>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</si>
  <si>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</si>
  <si>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</si>
  <si>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</si>
  <si>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</si>
  <si>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</si>
  <si>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</si>
  <si>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</si>
  <si>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</si>
  <si>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</si>
  <si>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</si>
  <si>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</si>
  <si>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</si>
  <si>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</si>
  <si>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</si>
  <si>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</si>
  <si>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</si>
  <si>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</si>
  <si>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</si>
  <si>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</si>
  <si>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</si>
  <si>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</si>
  <si>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</si>
  <si>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</si>
  <si>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</si>
  <si>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</si>
  <si>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</si>
  <si>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</si>
  <si>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</si>
  <si>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</si>
  <si>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</si>
  <si>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</si>
  <si>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</si>
  <si>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</si>
  <si>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</si>
  <si>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</si>
  <si>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</si>
  <si>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</si>
  <si>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</si>
  <si>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</si>
  <si>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</si>
  <si>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</si>
  <si>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</si>
  <si>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</si>
  <si>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</si>
  <si>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</si>
  <si>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</si>
  <si>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</si>
  <si>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</si>
  <si>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</si>
  <si>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</si>
  <si>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</si>
  <si>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</si>
  <si>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</si>
  <si>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</si>
  <si>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</si>
  <si>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</si>
  <si>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</si>
  <si>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</si>
  <si>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</si>
  <si>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</si>
  <si>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</si>
  <si>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</si>
  <si>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</si>
  <si>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</si>
  <si>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</si>
  <si>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</si>
  <si>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</si>
  <si>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</si>
  <si>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</si>
  <si>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</si>
  <si>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</si>
  <si>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</si>
  <si>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</si>
  <si>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</si>
  <si>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</si>
  <si>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</si>
  <si>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</si>
  <si>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</si>
  <si>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</si>
  <si>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</si>
  <si>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</si>
  <si>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</si>
  <si>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</si>
  <si>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</si>
  <si>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</si>
  <si>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</si>
  <si>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</si>
  <si>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</si>
  <si>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</si>
  <si>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</si>
  <si>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</si>
  <si>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</si>
  <si>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</si>
  <si>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</si>
  <si>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</si>
  <si>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</si>
  <si>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</si>
  <si>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</si>
  <si>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</si>
  <si>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</si>
  <si>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</si>
  <si>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</si>
  <si>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</si>
  <si>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</si>
  <si>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</si>
  <si>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</si>
  <si>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</si>
  <si>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</si>
  <si>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</si>
  <si>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</si>
  <si>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</si>
  <si>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</si>
  <si>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</si>
  <si>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</si>
  <si>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</si>
  <si>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</si>
  <si>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</si>
  <si>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</si>
  <si>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</si>
  <si>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</si>
  <si>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</si>
  <si>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</si>
  <si>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</si>
  <si>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</si>
  <si>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</si>
  <si>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</si>
  <si>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</si>
  <si>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</si>
  <si>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</si>
  <si>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</si>
  <si>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</si>
  <si>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</si>
  <si>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</si>
  <si>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</si>
  <si>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</si>
  <si>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</si>
  <si>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</si>
  <si>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</si>
  <si>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</si>
  <si>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</si>
  <si>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</si>
  <si>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</si>
  <si>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</si>
  <si>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</si>
  <si>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</si>
  <si>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</si>
  <si>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</si>
  <si>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</si>
  <si>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</si>
  <si>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</si>
  <si>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</si>
  <si>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</si>
  <si>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</si>
  <si>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</si>
  <si>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</si>
  <si>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</si>
  <si>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</si>
  <si>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</si>
  <si>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</si>
  <si>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</si>
  <si>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</si>
  <si>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</si>
  <si>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</si>
  <si>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</si>
  <si>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</si>
  <si>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</si>
  <si>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</si>
  <si>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</si>
  <si>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</si>
  <si>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</si>
  <si>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</si>
  <si>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</si>
  <si>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</si>
  <si>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</si>
  <si>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</si>
  <si>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</si>
  <si>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</si>
  <si>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</si>
  <si>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</si>
  <si>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</si>
  <si>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</si>
  <si>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</si>
  <si>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</si>
  <si>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</si>
  <si>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</si>
  <si>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</si>
  <si>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</si>
  <si>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</si>
  <si>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</si>
  <si>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</si>
  <si>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</si>
  <si>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</si>
  <si>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</si>
  <si>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</si>
  <si>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</si>
  <si>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</si>
  <si>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</si>
  <si>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</si>
  <si>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</si>
  <si>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</si>
  <si>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</si>
  <si>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</si>
  <si>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</si>
  <si>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</si>
  <si>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</si>
  <si>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</si>
  <si>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</si>
  <si>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</si>
  <si>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</si>
  <si>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</si>
  <si>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</si>
  <si>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</si>
  <si>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</si>
  <si>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</si>
  <si>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</si>
  <si>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</si>
  <si>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</si>
  <si>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</si>
  <si>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</si>
  <si>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</si>
  <si>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</si>
  <si>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</si>
  <si>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</si>
  <si>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</si>
  <si>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</si>
  <si>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</si>
  <si>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</si>
  <si>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</si>
  <si>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</si>
  <si>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</si>
  <si>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</si>
  <si>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</si>
  <si>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</si>
  <si>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</si>
  <si>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</si>
  <si>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</si>
  <si>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</si>
  <si>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</si>
  <si>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</si>
  <si>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</si>
  <si>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</si>
  <si>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</si>
  <si>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</si>
  <si>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</si>
  <si>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</si>
  <si>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</si>
  <si>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</si>
  <si>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</si>
  <si>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</si>
  <si>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</si>
  <si>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</si>
  <si>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</si>
  <si>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</si>
  <si>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</si>
  <si>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</si>
  <si>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</si>
  <si>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</si>
  <si>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</si>
  <si>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</si>
  <si>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</si>
  <si>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</si>
  <si>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</si>
  <si>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</si>
  <si>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</si>
  <si>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</si>
  <si>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</si>
  <si>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</si>
  <si>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</si>
  <si>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</si>
  <si>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</si>
  <si>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</si>
  <si>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</si>
  <si>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</si>
  <si>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</si>
  <si>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</si>
  <si>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</si>
  <si>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</si>
  <si>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</si>
  <si>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</si>
  <si>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</si>
  <si>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</si>
  <si>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</si>
  <si>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</si>
  <si>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</si>
  <si>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</si>
  <si>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</si>
  <si>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</si>
  <si>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</si>
  <si>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</si>
  <si>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</si>
  <si>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</si>
  <si>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</si>
  <si>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</si>
  <si>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</si>
  <si>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</si>
  <si>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</si>
  <si>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</si>
  <si>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</si>
  <si>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</si>
  <si>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</si>
  <si>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</si>
  <si>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</si>
  <si>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</si>
  <si>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</si>
  <si>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</si>
  <si>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</si>
  <si>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</si>
  <si>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</si>
  <si>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</si>
  <si>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</si>
  <si>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</si>
  <si>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</si>
  <si>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</si>
  <si>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</si>
  <si>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</si>
  <si>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</si>
  <si>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</si>
  <si>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</si>
  <si>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</si>
  <si>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</si>
  <si>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</si>
  <si>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</si>
  <si>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</si>
  <si>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</si>
  <si>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</si>
  <si>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</si>
  <si>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</si>
  <si>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</si>
  <si>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</si>
  <si>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</si>
  <si>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</si>
  <si>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</si>
  <si>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</si>
  <si>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</si>
  <si>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</si>
  <si>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</si>
  <si>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</si>
  <si>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</si>
  <si>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</si>
  <si>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</si>
  <si>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</si>
  <si>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</si>
  <si>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</si>
  <si>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</si>
  <si>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</si>
  <si>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</si>
  <si>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</si>
  <si>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</si>
  <si>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</si>
  <si>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</si>
  <si>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</si>
  <si>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</si>
  <si>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</si>
  <si>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</si>
  <si>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</si>
  <si>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</si>
  <si>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</si>
  <si>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</si>
  <si>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</si>
  <si>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</si>
  <si>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</si>
  <si>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</si>
  <si>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</si>
  <si>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</si>
  <si>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</si>
  <si>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</si>
  <si>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</si>
  <si>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</si>
  <si>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</si>
  <si>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</si>
  <si>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</si>
  <si>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</si>
  <si>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</si>
  <si>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</si>
  <si>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</si>
  <si>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</si>
  <si>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</si>
  <si>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</si>
  <si>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</si>
  <si>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</si>
  <si>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</si>
  <si>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</si>
  <si>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</si>
  <si>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</si>
  <si>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</si>
  <si>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</si>
  <si>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</si>
  <si>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</si>
  <si>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</si>
  <si>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</si>
  <si>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</si>
  <si>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</si>
  <si>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</si>
  <si>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</si>
  <si>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</si>
  <si>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</si>
  <si>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</si>
  <si>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</si>
  <si>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</si>
  <si>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</si>
  <si>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</si>
  <si>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</si>
  <si>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</si>
  <si>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</si>
  <si>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</si>
  <si>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</si>
  <si>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</si>
  <si>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</si>
  <si>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</si>
  <si>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</si>
  <si>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</si>
  <si>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</si>
  <si>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</si>
  <si>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</si>
  <si>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</si>
  <si>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</si>
  <si>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</si>
  <si>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</si>
  <si>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</si>
  <si>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</si>
  <si>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</si>
  <si>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</si>
  <si>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</si>
  <si>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</si>
  <si>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</si>
  <si>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</si>
  <si>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</si>
  <si>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</si>
  <si>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</si>
  <si>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</si>
  <si>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</si>
  <si>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</si>
  <si>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</si>
  <si>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</si>
  <si>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</si>
  <si>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</si>
  <si>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</si>
  <si>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</si>
  <si>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</si>
  <si>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</si>
  <si>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</si>
  <si>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</si>
  <si>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</si>
  <si>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</si>
  <si>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</si>
  <si>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</si>
  <si>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</si>
  <si>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</si>
  <si>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</si>
  <si>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</si>
  <si>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</si>
  <si>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</si>
  <si>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</si>
  <si>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</si>
  <si>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</si>
  <si>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</si>
  <si>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</si>
  <si>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</si>
  <si>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</si>
  <si>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</si>
  <si>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</si>
  <si>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</si>
  <si>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</si>
  <si>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</si>
  <si>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</si>
  <si>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</si>
  <si>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</si>
  <si>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</si>
  <si>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</si>
  <si>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</si>
  <si>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</si>
  <si>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</si>
  <si>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</si>
  <si>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</si>
  <si>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</si>
  <si>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</si>
  <si>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</si>
  <si>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</si>
  <si>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</si>
  <si>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</si>
  <si>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</si>
  <si>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</si>
  <si>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</si>
  <si>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</si>
  <si>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</si>
  <si>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</si>
  <si>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</si>
  <si>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</si>
  <si>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</si>
  <si>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</si>
  <si>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</si>
  <si>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</si>
  <si>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</si>
  <si>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</si>
  <si>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</si>
  <si>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</si>
  <si>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</si>
  <si>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</si>
  <si>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</si>
  <si>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</si>
  <si>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</si>
  <si>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</si>
  <si>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</si>
  <si>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</si>
  <si>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</si>
  <si>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</si>
  <si>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</si>
  <si>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</si>
  <si>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</si>
  <si>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</si>
  <si>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</si>
  <si>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</si>
  <si>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</si>
  <si>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</si>
  <si>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</si>
  <si>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</si>
  <si>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</si>
  <si>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</si>
  <si>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</si>
  <si>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</si>
  <si>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</si>
  <si>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</si>
  <si>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</si>
  <si>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</si>
  <si>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</si>
  <si>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</si>
  <si>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</si>
  <si>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</si>
  <si>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</si>
  <si>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</si>
  <si>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</si>
  <si>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</si>
  <si>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</si>
  <si>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</si>
  <si>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</si>
  <si>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</si>
  <si>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</si>
  <si>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</si>
  <si>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</si>
  <si>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</si>
  <si>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</si>
  <si>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</si>
  <si>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</si>
  <si>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</si>
  <si>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</si>
  <si>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</si>
  <si>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</si>
  <si>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</si>
  <si>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</si>
  <si>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</si>
  <si>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</si>
  <si>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</si>
  <si>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</si>
  <si>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</si>
  <si>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</si>
  <si>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</si>
  <si>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</si>
  <si>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</si>
  <si>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</si>
  <si>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</si>
  <si>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</si>
  <si>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</si>
  <si>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</si>
  <si>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</si>
  <si>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</si>
  <si>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</si>
  <si>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</si>
  <si>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</si>
  <si>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</si>
  <si>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</si>
  <si>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</si>
  <si>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</si>
  <si>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</si>
  <si>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</si>
  <si>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</si>
  <si>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</si>
  <si>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</si>
  <si>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</si>
  <si>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</si>
  <si>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</si>
  <si>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</si>
  <si>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</si>
  <si>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</si>
  <si>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</si>
  <si>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</si>
  <si>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</si>
  <si>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</si>
  <si>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</si>
  <si>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</si>
  <si>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</si>
  <si>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</si>
  <si>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</si>
  <si>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</si>
  <si>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</si>
  <si>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</si>
  <si>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</si>
  <si>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</si>
  <si>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</si>
  <si>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</si>
  <si>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</si>
  <si>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</si>
  <si>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</si>
  <si>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</si>
  <si>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</si>
  <si>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</si>
  <si>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</si>
  <si>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</si>
  <si>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</si>
  <si>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</si>
  <si>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</si>
  <si>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</si>
  <si>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</si>
  <si>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</si>
  <si>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</si>
  <si>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</si>
  <si>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</si>
  <si>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</si>
  <si>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</si>
  <si>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</si>
  <si>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</si>
  <si>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</si>
  <si>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</si>
  <si>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</si>
  <si>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</si>
  <si>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</si>
  <si>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</si>
  <si>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</si>
  <si>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</si>
  <si>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</si>
  <si>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</si>
  <si>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</si>
  <si>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</si>
  <si>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</si>
  <si>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</si>
  <si>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</si>
  <si>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</si>
  <si>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</si>
  <si>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</si>
  <si>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</si>
  <si>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</si>
  <si>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</si>
  <si>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</si>
  <si>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</si>
  <si>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</si>
  <si>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</si>
  <si>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</si>
  <si>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</si>
  <si>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</si>
  <si>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</si>
  <si>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</si>
  <si>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</si>
  <si>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</si>
  <si>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</si>
  <si>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</si>
  <si>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</si>
  <si>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</si>
  <si>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</si>
  <si>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</si>
  <si>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</si>
  <si>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</si>
  <si>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</si>
  <si>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</si>
  <si>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</si>
  <si>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</si>
  <si>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</si>
  <si>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</si>
  <si>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</si>
  <si>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</si>
  <si>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</si>
  <si>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</si>
  <si>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</si>
  <si>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</si>
  <si>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</si>
  <si>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</si>
  <si>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</si>
  <si>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</si>
  <si>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</si>
  <si>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</si>
  <si>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</si>
  <si>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</si>
  <si>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</si>
  <si>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</si>
  <si>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</si>
  <si>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</si>
  <si>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</si>
  <si>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</si>
  <si>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</si>
  <si>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</si>
  <si>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</si>
  <si>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</si>
  <si>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</si>
  <si>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</si>
  <si>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</si>
  <si>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</si>
  <si>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</si>
  <si>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</si>
  <si>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</si>
  <si>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</si>
  <si>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</si>
  <si>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</si>
  <si>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</si>
  <si>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</si>
  <si>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</si>
  <si>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</si>
  <si>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</si>
  <si>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</si>
  <si>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</si>
  <si>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</si>
  <si>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</si>
  <si>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</si>
  <si>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</si>
  <si>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</si>
  <si>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</si>
  <si>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</si>
  <si>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</si>
  <si>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</si>
  <si>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</si>
  <si>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</si>
  <si>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</si>
  <si>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</si>
  <si>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</si>
  <si>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</si>
  <si>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</si>
  <si>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</si>
  <si>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</si>
  <si>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</si>
  <si>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</si>
  <si>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</si>
  <si>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</si>
  <si>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</si>
  <si>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</si>
  <si>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</si>
  <si>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</si>
  <si>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</si>
  <si>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</si>
  <si>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</si>
  <si>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</si>
  <si>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</si>
  <si>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</si>
  <si>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</si>
  <si>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</si>
  <si>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</si>
  <si>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</si>
  <si>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</si>
  <si>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</si>
  <si>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</si>
  <si>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</si>
  <si>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</si>
  <si>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</si>
  <si>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</si>
  <si>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</si>
  <si>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</si>
  <si>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</si>
  <si>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</si>
  <si>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</si>
  <si>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</si>
  <si>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</si>
  <si>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</si>
  <si>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</si>
  <si>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</si>
  <si>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</si>
  <si>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</si>
  <si>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</si>
  <si>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</si>
  <si>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</si>
  <si>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</si>
  <si>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</si>
  <si>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</si>
  <si>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</si>
  <si>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</si>
  <si>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</si>
  <si>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</si>
  <si>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</si>
  <si>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</si>
  <si>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</si>
  <si>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</si>
  <si>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</si>
  <si>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</si>
  <si>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</si>
  <si>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</si>
  <si>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</si>
  <si>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</si>
  <si>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</si>
  <si>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</si>
  <si>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</si>
  <si>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</si>
  <si>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</si>
  <si>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</si>
  <si>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</si>
  <si>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</si>
  <si>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</si>
  <si>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</si>
  <si>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</si>
  <si>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</si>
  <si>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</si>
  <si>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</si>
  <si>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</si>
  <si>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</si>
  <si>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</si>
  <si>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</si>
  <si>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</si>
  <si>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</si>
  <si>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</si>
  <si>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</si>
  <si>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</si>
  <si>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</si>
  <si>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</si>
  <si>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</si>
  <si>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</si>
  <si>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</si>
  <si>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</si>
  <si>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</si>
  <si>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</si>
  <si>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</si>
  <si>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</si>
  <si>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</si>
  <si>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</si>
  <si>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</si>
  <si>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</si>
  <si>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</si>
  <si>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</si>
  <si>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</si>
  <si>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</si>
  <si>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</si>
  <si>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</si>
  <si>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</si>
  <si>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</si>
  <si>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</si>
  <si>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</si>
  <si>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</si>
  <si>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</si>
  <si>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</si>
  <si>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</si>
  <si>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</si>
  <si>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</si>
  <si>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</si>
  <si>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</si>
  <si>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</si>
  <si>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</si>
  <si>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</si>
  <si>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</si>
  <si>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</si>
  <si>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</si>
  <si>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</si>
  <si>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</si>
  <si>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</si>
  <si>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</si>
  <si>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</si>
  <si>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</si>
  <si>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</si>
  <si>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</si>
  <si>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</si>
  <si>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</si>
  <si>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</si>
  <si>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</si>
  <si>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</si>
  <si>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</si>
  <si>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</si>
  <si>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</si>
  <si>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</si>
  <si>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</si>
  <si>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</si>
  <si>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</si>
  <si>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</si>
  <si>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</si>
  <si>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</si>
  <si>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</si>
  <si>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</si>
  <si>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</si>
  <si>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</si>
  <si>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</si>
  <si>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</si>
  <si>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</si>
  <si>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</si>
  <si>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</si>
  <si>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</si>
  <si>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</si>
  <si>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</si>
  <si>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</si>
  <si>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</si>
  <si>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</si>
  <si>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</si>
  <si>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</si>
  <si>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</si>
  <si>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</si>
  <si>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</si>
  <si>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</si>
  <si>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</si>
  <si>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</si>
  <si>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</si>
  <si>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</si>
  <si>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</si>
  <si>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</si>
  <si>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</si>
  <si>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</si>
  <si>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</si>
  <si>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</si>
  <si>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</si>
  <si>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</si>
  <si>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</si>
  <si>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</si>
  <si>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</si>
  <si>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</si>
  <si>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</si>
  <si>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</si>
  <si>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</si>
  <si>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</si>
  <si>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</si>
  <si>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</si>
  <si>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</si>
  <si>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</si>
  <si>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</si>
  <si>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</si>
  <si>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</si>
  <si>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</si>
  <si>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</si>
  <si>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</si>
  <si>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</si>
  <si>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</si>
  <si>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</si>
  <si>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</si>
  <si>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</si>
  <si>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</si>
  <si>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</si>
  <si>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</si>
  <si>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</si>
  <si>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</si>
  <si>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</si>
  <si>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</si>
  <si>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</si>
  <si>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</si>
  <si>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</si>
  <si>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</si>
  <si>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</si>
  <si>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</si>
  <si>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</si>
  <si>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</si>
  <si>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</si>
  <si>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</si>
  <si>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</si>
  <si>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</si>
  <si>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</si>
  <si>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</si>
  <si>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</si>
  <si>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</si>
  <si>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</si>
  <si>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</si>
  <si>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</si>
  <si>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</si>
  <si>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</si>
  <si>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</si>
  <si>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</si>
  <si>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</si>
  <si>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</si>
  <si>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</si>
  <si>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</si>
  <si>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</si>
  <si>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</si>
  <si>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</si>
  <si>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</si>
  <si>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</si>
  <si>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</si>
  <si>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</si>
  <si>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</si>
  <si>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</si>
  <si>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</si>
  <si>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</si>
  <si>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</si>
  <si>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</si>
  <si>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</si>
  <si>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</si>
  <si>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</si>
  <si>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</si>
  <si>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</si>
  <si>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</si>
  <si>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</si>
  <si>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</si>
  <si>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</si>
  <si>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</si>
  <si>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</si>
  <si>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</si>
  <si>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</si>
  <si>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</si>
  <si>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</si>
  <si>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</si>
  <si>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</si>
  <si>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</si>
  <si>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</si>
  <si>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</si>
  <si>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</si>
  <si>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</si>
  <si>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</si>
  <si>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</si>
  <si>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</si>
  <si>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</si>
  <si>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</si>
  <si>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</si>
  <si>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</si>
  <si>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</si>
  <si>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</si>
  <si>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</si>
  <si>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</si>
  <si>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</si>
  <si>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</si>
  <si>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</si>
  <si>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</si>
  <si>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</si>
  <si>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</si>
  <si>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</si>
  <si>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</si>
  <si>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</si>
  <si>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</si>
  <si>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</si>
  <si>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</si>
  <si>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</si>
  <si>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</si>
  <si>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</si>
  <si>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</si>
  <si>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</si>
  <si>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</si>
  <si>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</si>
  <si>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</si>
  <si>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</si>
  <si>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</si>
  <si>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</si>
  <si>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</si>
  <si>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</si>
  <si>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</si>
  <si>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</si>
  <si>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</si>
  <si>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</si>
  <si>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</si>
  <si>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</si>
  <si>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</si>
  <si>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</si>
  <si>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</si>
  <si>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</si>
  <si>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</si>
  <si>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</si>
  <si>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</si>
  <si>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</si>
  <si>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</si>
  <si>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</si>
  <si>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</si>
  <si>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</si>
  <si>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</si>
  <si>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</si>
  <si>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</si>
  <si>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</si>
  <si>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</si>
  <si>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</si>
  <si>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</si>
  <si>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</si>
  <si>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</si>
  <si>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</si>
  <si>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</si>
  <si>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</si>
  <si>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</si>
  <si>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</si>
  <si>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</si>
  <si>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</si>
  <si>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</si>
  <si>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</si>
  <si>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</si>
  <si>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</si>
  <si>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</si>
  <si>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</si>
  <si>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</si>
  <si>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</si>
  <si>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</si>
  <si>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</si>
  <si>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</si>
  <si>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</si>
  <si>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</si>
  <si>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</si>
  <si>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</si>
  <si>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</si>
  <si>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</si>
  <si>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</si>
  <si>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</si>
  <si>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</si>
  <si>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</si>
  <si>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</si>
  <si>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</si>
  <si>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</si>
  <si>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</si>
  <si>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</si>
  <si>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</si>
  <si>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</si>
  <si>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</si>
  <si>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</si>
  <si>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</si>
  <si>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</si>
  <si>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</si>
  <si>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</si>
  <si>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</si>
  <si>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</si>
  <si>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</si>
  <si>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</si>
  <si>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</si>
  <si>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</si>
  <si>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</si>
  <si>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</si>
  <si>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</si>
  <si>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</si>
  <si>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</si>
  <si>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</si>
  <si>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</si>
  <si>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</si>
  <si>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</si>
  <si>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</si>
  <si>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</si>
  <si>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</si>
  <si>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</si>
  <si>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</si>
  <si>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</si>
  <si>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</si>
  <si>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</si>
  <si>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</si>
  <si>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</si>
  <si>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</si>
  <si>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</si>
  <si>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</si>
  <si>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</si>
  <si>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</si>
  <si>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</si>
  <si>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</si>
  <si>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</si>
  <si>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</si>
  <si>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</si>
  <si>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</si>
  <si>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</si>
  <si>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</si>
  <si>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</si>
  <si>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</si>
  <si>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</si>
  <si>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</si>
  <si>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</si>
  <si>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</si>
  <si>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</si>
  <si>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</si>
  <si>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</si>
  <si>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</si>
  <si>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</si>
  <si>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</si>
  <si>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</si>
  <si>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</si>
  <si>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</si>
  <si>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</si>
  <si>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</si>
  <si>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</si>
  <si>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</si>
  <si>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</si>
  <si>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</si>
  <si>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</si>
  <si>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</si>
  <si>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</si>
  <si>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</si>
  <si>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</si>
  <si>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</si>
  <si>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</si>
  <si>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</si>
  <si>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</si>
  <si>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</si>
  <si>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</si>
  <si>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</si>
  <si>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</si>
  <si>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</si>
  <si>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</si>
  <si>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</si>
  <si>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</si>
  <si>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</si>
  <si>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</si>
  <si>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</si>
  <si>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</si>
  <si>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</si>
  <si>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</si>
  <si>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</si>
  <si>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</si>
  <si>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</si>
  <si>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</si>
  <si>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</si>
  <si>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</si>
  <si>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</si>
  <si>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</si>
  <si>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</si>
  <si>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</si>
  <si>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</si>
  <si>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</si>
  <si>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</si>
  <si>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</si>
  <si>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</si>
  <si>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</si>
  <si>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</si>
  <si>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</si>
  <si>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</si>
  <si>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</si>
  <si>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</si>
  <si>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</si>
  <si>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</si>
  <si>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</si>
  <si>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</si>
  <si>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</si>
  <si>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</si>
  <si>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</si>
  <si>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</si>
  <si>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</si>
  <si>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</si>
  <si>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</si>
  <si>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</si>
  <si>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</si>
  <si>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</si>
  <si>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</si>
  <si>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</si>
  <si>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</si>
  <si>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</si>
  <si>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</si>
  <si>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</si>
  <si>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</si>
  <si>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</si>
  <si>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</si>
  <si>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</si>
  <si>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</si>
  <si>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</si>
  <si>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</si>
  <si>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</si>
  <si>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</si>
  <si>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</si>
  <si>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</si>
  <si>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</si>
  <si>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</si>
  <si>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</si>
  <si>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</si>
  <si>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</si>
  <si>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</si>
  <si>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</si>
  <si>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</si>
  <si>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</si>
  <si>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</si>
  <si>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</si>
  <si>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</si>
  <si>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</si>
  <si>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</si>
  <si>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</si>
  <si>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</si>
  <si>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</si>
  <si>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</si>
  <si>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</si>
  <si>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</si>
  <si>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</si>
  <si>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</si>
  <si>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</si>
  <si>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</si>
  <si>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</si>
  <si>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</si>
  <si>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</si>
  <si>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</si>
  <si>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</si>
  <si>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</si>
  <si>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</si>
  <si>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</si>
  <si>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</si>
  <si>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</si>
  <si>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</si>
  <si>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</si>
  <si>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</si>
  <si>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</si>
  <si>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</si>
  <si>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</si>
  <si>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</si>
  <si>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</si>
  <si>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</si>
  <si>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</si>
  <si>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</si>
  <si>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</si>
  <si>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</si>
  <si>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</si>
  <si>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</si>
  <si>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</si>
  <si>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</si>
  <si>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</si>
  <si>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</si>
  <si>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</si>
  <si>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</si>
  <si>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</si>
  <si>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</si>
  <si>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</si>
  <si>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</si>
  <si>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</si>
  <si>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</si>
  <si>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</si>
  <si>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</si>
  <si>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</si>
  <si>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</si>
  <si>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</si>
  <si>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</si>
  <si>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</si>
  <si>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</si>
  <si>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</si>
  <si>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</si>
  <si>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</si>
  <si>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</si>
  <si>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</si>
  <si>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</si>
  <si>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</si>
  <si>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</si>
  <si>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</si>
  <si>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</si>
  <si>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</si>
  <si>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</si>
  <si>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</si>
  <si>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</si>
  <si>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</si>
  <si>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</si>
  <si>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</si>
  <si>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</si>
  <si>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</si>
  <si>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</si>
  <si>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</si>
  <si>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</si>
  <si>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</si>
  <si>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</si>
  <si>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</si>
  <si>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</si>
  <si>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</si>
  <si>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</si>
  <si>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</si>
  <si>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</si>
  <si>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</si>
  <si>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</si>
  <si>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</si>
  <si>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</si>
  <si>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</si>
  <si>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</si>
  <si>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</si>
  <si>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</si>
  <si>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</si>
  <si>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</si>
  <si>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</si>
  <si>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</si>
  <si>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</si>
  <si>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</si>
  <si>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</si>
  <si>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</si>
  <si>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</si>
  <si>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</si>
  <si>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</si>
  <si>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</si>
  <si>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</si>
  <si>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</si>
  <si>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</si>
  <si>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</si>
  <si>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</si>
  <si>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</si>
  <si>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</si>
  <si>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</si>
  <si>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</si>
  <si>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</si>
  <si>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</si>
  <si>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</si>
  <si>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</si>
  <si>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</si>
  <si>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</si>
  <si>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</si>
  <si>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</si>
  <si>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</si>
  <si>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</si>
  <si>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</si>
  <si>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</si>
  <si>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</si>
  <si>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</si>
  <si>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</si>
  <si>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</si>
  <si>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</si>
  <si>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</si>
  <si>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</si>
  <si>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</si>
  <si>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</si>
  <si>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</si>
  <si>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</si>
  <si>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</si>
  <si>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</si>
  <si>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</si>
  <si>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</si>
  <si>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</si>
  <si>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</si>
  <si>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</si>
  <si>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</si>
  <si>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</si>
  <si>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</si>
  <si>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</si>
  <si>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</si>
  <si>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</si>
  <si>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</si>
  <si>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</si>
  <si>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</si>
  <si>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</si>
  <si>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</si>
  <si>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</si>
  <si>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</si>
  <si>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</si>
  <si>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</si>
  <si>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</si>
  <si>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</si>
  <si>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</si>
  <si>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</si>
  <si>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</si>
  <si>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</si>
  <si>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</si>
  <si>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</si>
  <si>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</si>
  <si>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</si>
  <si>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</si>
  <si>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</si>
  <si>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</si>
  <si>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</si>
  <si>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</si>
  <si>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</si>
  <si>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</si>
  <si>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</si>
  <si>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</si>
  <si>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</si>
  <si>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</si>
  <si>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</si>
  <si>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</si>
  <si>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</si>
  <si>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</si>
  <si>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</si>
  <si>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</si>
  <si>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</si>
  <si>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</si>
  <si>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</si>
  <si>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</si>
  <si>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</si>
  <si>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</si>
  <si>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</si>
  <si>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</si>
  <si>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</si>
  <si>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</si>
  <si>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</si>
  <si>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</si>
  <si>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</si>
  <si>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</si>
  <si>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</si>
  <si>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</si>
  <si>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</si>
  <si>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</si>
  <si>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</si>
  <si>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</si>
  <si>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</si>
  <si>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</si>
  <si>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</si>
  <si>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</si>
  <si>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</si>
  <si>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</si>
  <si>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</si>
  <si>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</si>
  <si>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</si>
  <si>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</si>
  <si>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</si>
  <si>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</si>
  <si>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</si>
  <si>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</si>
  <si>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</si>
  <si>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</si>
  <si>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</si>
  <si>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</si>
  <si>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</si>
  <si>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</si>
  <si>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</si>
  <si>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</si>
  <si>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</si>
  <si>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</si>
  <si>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</si>
  <si>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</si>
  <si>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</si>
  <si>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</si>
  <si>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</si>
  <si>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</si>
  <si>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</si>
  <si>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</si>
  <si>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</si>
  <si>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</si>
  <si>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</si>
  <si>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</si>
  <si>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</si>
  <si>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</si>
  <si>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</si>
  <si>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</si>
  <si>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</si>
  <si>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</si>
  <si>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</si>
  <si>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</si>
  <si>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</si>
  <si>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</si>
  <si>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</si>
  <si>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</si>
  <si>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</si>
  <si>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</si>
  <si>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</si>
  <si>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</si>
  <si>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</si>
  <si>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</si>
  <si>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</si>
  <si>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</si>
  <si>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</si>
  <si>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</si>
  <si>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</si>
  <si>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</si>
  <si>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</si>
  <si>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</si>
  <si>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</si>
  <si>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</si>
  <si>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</si>
  <si>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</si>
  <si>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</si>
  <si>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</si>
  <si>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</si>
  <si>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</si>
  <si>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</si>
  <si>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</si>
  <si>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</si>
  <si>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</si>
  <si>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</si>
  <si>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</si>
  <si>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</si>
  <si>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</si>
  <si>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</si>
  <si>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</si>
  <si>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</si>
  <si>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</si>
  <si>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</si>
  <si>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</si>
  <si>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</si>
  <si>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</si>
  <si>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</si>
  <si>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</si>
  <si>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</si>
  <si>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</si>
  <si>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</si>
  <si>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</si>
  <si>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</si>
  <si>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</si>
  <si>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</si>
  <si>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</si>
  <si>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</si>
  <si>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</si>
  <si>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</si>
  <si>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</si>
  <si>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</si>
  <si>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</si>
  <si>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</si>
  <si>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</si>
  <si>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</si>
  <si>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</si>
  <si>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</si>
  <si>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</si>
  <si>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</si>
  <si>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</si>
  <si>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</si>
  <si>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</si>
  <si>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</si>
  <si>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</si>
  <si>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</si>
  <si>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</si>
  <si>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</si>
  <si>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</si>
  <si>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</si>
  <si>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</si>
  <si>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</si>
  <si>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</si>
  <si>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</si>
  <si>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</si>
  <si>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</si>
  <si>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</si>
  <si>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</si>
  <si>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</si>
  <si>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</si>
  <si>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</si>
  <si>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</si>
  <si>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</si>
  <si>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</si>
  <si>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</si>
  <si>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</si>
  <si>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</si>
  <si>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</si>
  <si>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</si>
  <si>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</si>
  <si>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</si>
  <si>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</si>
  <si>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</si>
  <si>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</si>
  <si>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</si>
  <si>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</si>
  <si>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</si>
  <si>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</si>
  <si>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</si>
  <si>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</si>
  <si>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</si>
  <si>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</si>
  <si>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</si>
  <si>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</si>
  <si>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</si>
  <si>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</si>
  <si>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</si>
  <si>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</si>
  <si>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</si>
  <si>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</si>
  <si>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</si>
  <si>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</si>
  <si>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</si>
  <si>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</si>
  <si>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</si>
  <si>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</si>
  <si>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</si>
  <si>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</si>
  <si>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</si>
  <si>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</si>
  <si>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</si>
  <si>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</si>
  <si>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</si>
  <si>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</si>
  <si>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</si>
  <si>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</si>
  <si>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</si>
  <si>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</si>
  <si>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</si>
  <si>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</si>
  <si>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</si>
  <si>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</si>
  <si>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</si>
  <si>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</si>
  <si>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</si>
  <si>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</si>
  <si>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</si>
  <si>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</si>
  <si>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</si>
  <si>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</si>
  <si>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</si>
  <si>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</si>
  <si>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</si>
  <si>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</si>
  <si>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</si>
  <si>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</si>
  <si>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</si>
  <si>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</si>
  <si>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</si>
  <si>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</si>
  <si>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</si>
  <si>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</si>
  <si>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</si>
  <si>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</si>
  <si>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</si>
  <si>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</si>
  <si>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</si>
  <si>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</si>
  <si>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</si>
  <si>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</si>
  <si>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</si>
  <si>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</si>
  <si>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</si>
  <si>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</si>
  <si>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</si>
  <si>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</si>
  <si>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</si>
  <si>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</si>
  <si>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</si>
  <si>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</si>
  <si>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</si>
  <si>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</si>
  <si>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</si>
  <si>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</si>
  <si>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</si>
  <si>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</si>
  <si>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</si>
  <si>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</si>
  <si>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</si>
  <si>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</si>
  <si>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</si>
  <si>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</si>
  <si>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</si>
  <si>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</si>
  <si>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</si>
  <si>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</si>
  <si>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</si>
  <si>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</si>
  <si>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</si>
  <si>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</si>
  <si>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</si>
  <si>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</si>
  <si>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</si>
  <si>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</si>
  <si>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</si>
  <si>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</si>
  <si>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</si>
  <si>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</si>
  <si>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</si>
  <si>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</si>
  <si>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</si>
  <si>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</si>
  <si>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</si>
  <si>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</si>
  <si>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</si>
  <si>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</si>
  <si>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</si>
  <si>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</si>
  <si>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</si>
  <si>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</si>
  <si>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</si>
  <si>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</si>
  <si>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</si>
  <si>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</si>
  <si>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</si>
  <si>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</si>
  <si>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</si>
  <si>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</si>
  <si>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</si>
  <si>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</si>
  <si>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</si>
  <si>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</si>
  <si>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</si>
  <si>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</si>
  <si>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</si>
  <si>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</si>
  <si>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</si>
  <si>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</si>
  <si>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</si>
  <si>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</si>
  <si>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</si>
  <si>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</si>
  <si>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</si>
  <si>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</si>
  <si>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</si>
  <si>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</si>
  <si>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</si>
  <si>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</si>
  <si>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</si>
  <si>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</si>
  <si>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</si>
  <si>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</si>
  <si>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</si>
  <si>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</si>
  <si>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</si>
  <si>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</si>
  <si>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</si>
  <si>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</si>
  <si>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</si>
  <si>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</si>
  <si>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</si>
  <si>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</si>
  <si>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</si>
  <si>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</si>
  <si>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</si>
  <si>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</si>
  <si>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</si>
  <si>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</si>
  <si>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</si>
  <si>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</si>
  <si>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</si>
  <si>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</si>
  <si>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</si>
  <si>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</si>
  <si>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</si>
  <si>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</si>
  <si>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</si>
  <si>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</si>
  <si>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</si>
  <si>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</si>
  <si>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</si>
  <si>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</si>
  <si>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</si>
  <si>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</si>
  <si>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</si>
  <si>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</si>
  <si>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</si>
  <si>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</si>
  <si>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</si>
  <si>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</si>
  <si>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</si>
  <si>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</si>
  <si>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</si>
  <si>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</si>
  <si>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</si>
  <si>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</si>
  <si>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</si>
  <si>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</si>
  <si>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</si>
  <si>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</si>
  <si>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</si>
  <si>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</si>
  <si>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</si>
  <si>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</si>
  <si>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</si>
  <si>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</si>
  <si>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</si>
  <si>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</si>
  <si>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</si>
  <si>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</si>
  <si>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</si>
  <si>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</si>
  <si>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</si>
  <si>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</si>
  <si>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</si>
  <si>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</si>
  <si>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</si>
  <si>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</si>
  <si>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</si>
  <si>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</si>
  <si>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</si>
  <si>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</si>
  <si>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</si>
  <si>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</si>
  <si>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</si>
  <si>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</si>
  <si>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</si>
  <si>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</si>
  <si>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</si>
  <si>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</si>
  <si>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</si>
  <si>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</si>
  <si>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</si>
  <si>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</si>
  <si>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</si>
  <si>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</si>
  <si>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</si>
  <si>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</si>
  <si>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</si>
  <si>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</si>
  <si>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</si>
  <si>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</si>
  <si>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</si>
  <si>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</si>
  <si>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</si>
  <si>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</si>
  <si>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</si>
  <si>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</si>
  <si>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</si>
  <si>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</si>
  <si>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</si>
  <si>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</si>
  <si>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</si>
  <si>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</si>
  <si>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</si>
  <si>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</si>
  <si>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</si>
  <si>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</si>
  <si>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</si>
  <si>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</si>
  <si>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</si>
  <si>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</si>
  <si>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</si>
  <si>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</si>
  <si>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</si>
  <si>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</si>
  <si>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</si>
  <si>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</si>
  <si>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</si>
  <si>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</si>
  <si>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</si>
  <si>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</si>
  <si>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</si>
  <si>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</si>
  <si>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</si>
  <si>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</si>
  <si>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</si>
  <si>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</si>
  <si>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</si>
  <si>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</si>
  <si>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</si>
  <si>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</si>
  <si>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</si>
  <si>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</si>
  <si>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</si>
  <si>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</si>
  <si>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</si>
  <si>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</si>
  <si>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</si>
  <si>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</si>
  <si>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</si>
  <si>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</si>
  <si>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</si>
  <si>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</si>
  <si>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</si>
  <si>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</si>
  <si>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</si>
  <si>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</si>
  <si>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</si>
  <si>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</si>
  <si>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</si>
  <si>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</si>
  <si>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</si>
  <si>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</si>
  <si>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</si>
  <si>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</si>
  <si>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</si>
  <si>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</si>
  <si>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</si>
  <si>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</si>
  <si>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</si>
  <si>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</si>
  <si>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</si>
  <si>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</si>
  <si>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</si>
  <si>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</si>
  <si>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</si>
  <si>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</si>
  <si>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</si>
  <si>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</si>
  <si>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</si>
  <si>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</si>
  <si>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</si>
  <si>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</si>
  <si>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</si>
  <si>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</si>
  <si>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</si>
  <si>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</si>
  <si>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</si>
  <si>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</si>
  <si>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</si>
  <si>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</si>
  <si>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</si>
  <si>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</si>
  <si>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</si>
  <si>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</si>
  <si>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</si>
  <si>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</si>
  <si>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</si>
  <si>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</si>
  <si>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</si>
  <si>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</si>
  <si>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</si>
  <si>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</si>
  <si>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</si>
  <si>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</si>
  <si>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</si>
  <si>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</si>
  <si>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</si>
  <si>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</si>
  <si>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</si>
  <si>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</si>
  <si>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</si>
  <si>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</si>
  <si>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</si>
  <si>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</si>
  <si>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</si>
  <si>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</si>
  <si>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</si>
  <si>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</si>
  <si>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</si>
  <si>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</si>
  <si>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</si>
  <si>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</si>
  <si>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</si>
  <si>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</si>
  <si>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</si>
  <si>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</si>
  <si>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</si>
  <si>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</si>
  <si>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</si>
  <si>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</si>
  <si>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</si>
  <si>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</si>
  <si>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</si>
  <si>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</si>
  <si>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</si>
  <si>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</si>
  <si>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</si>
  <si>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</si>
  <si>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</si>
  <si>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</si>
  <si>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</si>
  <si>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</si>
  <si>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</si>
  <si>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</si>
  <si>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</si>
  <si>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</si>
  <si>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</si>
  <si>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</si>
  <si>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</si>
  <si>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</si>
  <si>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</si>
  <si>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</si>
  <si>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</si>
  <si>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</si>
  <si>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</si>
  <si>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</si>
  <si>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</si>
  <si>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</si>
  <si>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</si>
  <si>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</si>
  <si>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</si>
  <si>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</si>
  <si>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</si>
  <si>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</si>
  <si>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</si>
  <si>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</si>
  <si>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</si>
  <si>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</si>
  <si>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</si>
  <si>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</si>
  <si>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</si>
  <si>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</si>
  <si>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</si>
  <si>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</si>
  <si>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</si>
  <si>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</si>
  <si>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</si>
  <si>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</si>
  <si>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</si>
  <si>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</si>
  <si>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</si>
  <si>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</si>
  <si>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</si>
  <si>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</si>
  <si>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</si>
  <si>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</si>
  <si>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</si>
  <si>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</si>
  <si>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</si>
  <si>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</si>
  <si>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</si>
  <si>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</si>
  <si>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</si>
  <si>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</si>
  <si>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</si>
  <si>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</si>
  <si>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</si>
  <si>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</si>
  <si>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</si>
  <si>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</si>
  <si>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</si>
  <si>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</si>
  <si>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</si>
  <si>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</si>
  <si>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</si>
  <si>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</si>
  <si>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</si>
  <si>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</si>
  <si>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</si>
  <si>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</si>
  <si>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</si>
  <si>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</si>
  <si>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</si>
  <si>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</si>
  <si>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</si>
  <si>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</si>
  <si>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</si>
  <si>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</si>
  <si>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</si>
  <si>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</si>
  <si>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</si>
  <si>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</si>
  <si>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</si>
  <si>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</si>
  <si>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</si>
  <si>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</si>
  <si>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</si>
  <si>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</si>
  <si>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</si>
  <si>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</si>
  <si>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</si>
  <si>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</si>
  <si>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</si>
  <si>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</si>
  <si>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</si>
  <si>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</si>
  <si>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</si>
  <si>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</si>
  <si>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</si>
  <si>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</si>
  <si>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</si>
  <si>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</si>
  <si>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</si>
  <si>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</si>
  <si>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</si>
  <si>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</si>
  <si>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</si>
  <si>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</si>
  <si>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</si>
  <si>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</si>
  <si>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</si>
  <si>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</si>
  <si>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</si>
  <si>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</si>
  <si>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</si>
  <si>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</si>
  <si>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</si>
  <si>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</si>
  <si>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</si>
  <si>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</si>
  <si>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</si>
  <si>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</si>
  <si>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</si>
  <si>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</si>
  <si>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</si>
  <si>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</si>
  <si>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</si>
  <si>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</si>
  <si>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</si>
  <si>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</si>
  <si>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</si>
  <si>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</si>
  <si>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</si>
  <si>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</si>
  <si>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</si>
  <si>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</si>
  <si>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</si>
  <si>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</si>
  <si>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</si>
  <si>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</si>
  <si>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</si>
  <si>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</si>
  <si>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</si>
  <si>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</si>
  <si>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</si>
  <si>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</si>
  <si>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</si>
  <si>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</si>
  <si>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</si>
  <si>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</si>
  <si>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</si>
  <si>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</si>
  <si>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</si>
  <si>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</si>
  <si>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</si>
  <si>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</si>
  <si>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</si>
  <si>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</si>
  <si>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</si>
  <si>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</si>
  <si>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</si>
  <si>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</si>
  <si>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</si>
  <si>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</si>
  <si>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</si>
  <si>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</si>
  <si>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</si>
  <si>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</si>
  <si>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</si>
  <si>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</si>
  <si>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</si>
  <si>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</si>
  <si>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</si>
  <si>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</si>
  <si>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</si>
  <si>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</si>
  <si>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</si>
  <si>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</si>
  <si>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</si>
  <si>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</si>
  <si>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</si>
  <si>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</si>
  <si>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</si>
  <si>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</si>
  <si>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</si>
  <si>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</si>
  <si>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</si>
  <si>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</si>
  <si>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</si>
  <si>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</si>
  <si>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</si>
  <si>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</si>
  <si>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</si>
  <si>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</si>
  <si>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</si>
  <si>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</si>
  <si>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</si>
  <si>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</si>
  <si>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</si>
  <si>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</si>
  <si>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</si>
  <si>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</si>
  <si>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</si>
  <si>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</si>
  <si>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</si>
  <si>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</si>
  <si>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</si>
  <si>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</si>
  <si>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</si>
  <si>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</si>
  <si>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</si>
  <si>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</si>
  <si>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</si>
  <si>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</si>
  <si>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</si>
  <si>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</si>
  <si>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</si>
  <si>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</si>
  <si>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</si>
  <si>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</si>
  <si>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</si>
  <si>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</si>
  <si>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</si>
  <si>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</si>
  <si>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</si>
  <si>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</si>
  <si>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</si>
  <si>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</si>
  <si>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</si>
  <si>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</si>
  <si>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</si>
  <si>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</si>
  <si>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</si>
  <si>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</si>
  <si>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</si>
  <si>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</si>
  <si>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</si>
  <si>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</si>
  <si>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</si>
  <si>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</si>
  <si>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</si>
  <si>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</si>
  <si>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</si>
  <si>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</si>
  <si>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</si>
  <si>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</si>
  <si>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</si>
  <si>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</si>
  <si>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</si>
  <si>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</si>
  <si>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</si>
  <si>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</si>
  <si>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</si>
  <si>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</si>
  <si>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</si>
  <si>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</si>
  <si>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</si>
  <si>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</si>
  <si>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</si>
  <si>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</si>
  <si>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</si>
  <si>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</si>
  <si>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</si>
  <si>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</si>
  <si>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</si>
  <si>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</si>
  <si>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</si>
  <si>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</si>
  <si>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</si>
  <si>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</si>
  <si>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</si>
  <si>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</si>
  <si>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</si>
  <si>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</si>
  <si>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</si>
  <si>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</si>
  <si>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</si>
  <si>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</si>
  <si>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</si>
  <si>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</si>
  <si>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</si>
  <si>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</si>
  <si>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</si>
  <si>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</si>
  <si>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</si>
  <si>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</si>
  <si>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</si>
  <si>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</si>
  <si>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</si>
  <si>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</si>
  <si>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</si>
  <si>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</si>
  <si>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</si>
  <si>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</si>
  <si>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</si>
  <si>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</si>
  <si>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</si>
  <si>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</si>
  <si>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</si>
  <si>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</si>
  <si>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</si>
  <si>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</si>
  <si>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</si>
  <si>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</si>
  <si>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</si>
  <si>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</si>
  <si>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</si>
  <si>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</si>
  <si>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</si>
  <si>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</si>
  <si>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</si>
  <si>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</si>
  <si>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</si>
  <si>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</si>
  <si>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</si>
  <si>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</si>
  <si>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</si>
  <si>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</si>
  <si>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</si>
  <si>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</si>
  <si>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</si>
  <si>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</si>
  <si>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</si>
  <si>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</si>
  <si>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</si>
  <si>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</si>
  <si>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</si>
  <si>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</si>
  <si>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</si>
  <si>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</si>
  <si>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</si>
  <si>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</si>
  <si>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</si>
  <si>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</si>
  <si>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</si>
  <si>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</si>
  <si>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</si>
  <si>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</si>
  <si>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</si>
  <si>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</si>
  <si>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</si>
  <si>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</si>
  <si>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</si>
  <si>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</si>
  <si>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</si>
  <si>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</si>
  <si>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</si>
  <si>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</si>
  <si>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</si>
  <si>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</si>
  <si>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</si>
  <si>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</si>
  <si>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</si>
  <si>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</si>
  <si>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</si>
  <si>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</si>
  <si>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</si>
  <si>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</si>
  <si>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</si>
  <si>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</si>
  <si>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</si>
  <si>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</si>
  <si>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</si>
  <si>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</si>
  <si>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</si>
  <si>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</si>
  <si>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</si>
  <si>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</si>
  <si>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</si>
  <si>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</si>
  <si>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</si>
  <si>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</si>
  <si>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</si>
  <si>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</si>
  <si>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</si>
  <si>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</si>
  <si>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</si>
  <si>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</si>
  <si>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</si>
  <si>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</si>
  <si>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</si>
  <si>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</si>
  <si>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</si>
  <si>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</si>
  <si>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</si>
  <si>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</si>
  <si>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</si>
  <si>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</si>
  <si>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</si>
  <si>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</si>
  <si>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</si>
  <si>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</si>
  <si>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</si>
  <si>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</si>
  <si>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</si>
  <si>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</si>
  <si>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</si>
  <si>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</si>
  <si>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</si>
  <si>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</si>
  <si>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</si>
  <si>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</si>
  <si>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</si>
  <si>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</si>
  <si>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</si>
  <si>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</si>
  <si>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</si>
  <si>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</si>
  <si>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</si>
  <si>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</si>
  <si>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</si>
  <si>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</si>
  <si>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</si>
  <si>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</si>
  <si>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</si>
  <si>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</si>
  <si>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</si>
  <si>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</si>
  <si>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</si>
  <si>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</si>
  <si>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</si>
  <si>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</si>
  <si>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</si>
  <si>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</si>
  <si>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</si>
  <si>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</si>
  <si>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</si>
  <si>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</si>
  <si>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</si>
  <si>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</si>
  <si>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</si>
  <si>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</si>
  <si>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</si>
  <si>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</si>
  <si>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</si>
  <si>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</si>
  <si>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</si>
  <si>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</si>
  <si>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</si>
  <si>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</si>
  <si>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</si>
  <si>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</si>
  <si>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</si>
  <si>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</si>
  <si>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</si>
  <si>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</si>
  <si>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</si>
  <si>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</si>
  <si>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</si>
  <si>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</si>
  <si>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</si>
  <si>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</si>
  <si>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</si>
  <si>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</si>
  <si>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</si>
  <si>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</si>
  <si>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</si>
  <si>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</si>
  <si>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</si>
  <si>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</si>
  <si>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</si>
  <si>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</si>
  <si>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</si>
  <si>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</si>
  <si>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</si>
  <si>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</si>
  <si>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</si>
  <si>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</si>
  <si>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</si>
  <si>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</si>
  <si>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</si>
  <si>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</si>
  <si>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</si>
  <si>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</si>
  <si>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</si>
  <si>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</si>
  <si>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</si>
  <si>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</si>
  <si>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</si>
  <si>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</si>
  <si>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</si>
  <si>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</si>
  <si>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</si>
  <si>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</si>
  <si>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</si>
  <si>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</si>
  <si>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</si>
  <si>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</si>
  <si>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</si>
  <si>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</si>
  <si>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</si>
  <si>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</si>
  <si>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</si>
  <si>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</si>
  <si>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</si>
  <si>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</si>
  <si>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</si>
  <si>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</si>
  <si>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</si>
  <si>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</si>
  <si>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</si>
  <si>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</si>
  <si>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</si>
  <si>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</si>
  <si>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</si>
  <si>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</si>
  <si>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</si>
  <si>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</si>
  <si>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</si>
  <si>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</si>
  <si>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</si>
  <si>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</si>
  <si>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</si>
  <si>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</si>
  <si>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</si>
  <si>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</si>
  <si>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</si>
  <si>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</si>
  <si>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</si>
  <si>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</si>
  <si>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</si>
  <si>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</si>
  <si>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</si>
  <si>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</si>
  <si>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</si>
  <si>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</si>
  <si>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</si>
  <si>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</si>
  <si>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</si>
  <si>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</si>
  <si>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</si>
  <si>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</si>
  <si>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</si>
  <si>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</si>
  <si>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</si>
  <si>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</si>
  <si>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</si>
  <si>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</si>
  <si>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</si>
  <si>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</si>
  <si>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</si>
  <si>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</si>
  <si>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</si>
  <si>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</si>
  <si>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</si>
  <si>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</si>
  <si>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</si>
  <si>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</si>
  <si>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</si>
  <si>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</si>
  <si>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</si>
  <si>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</si>
  <si>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</si>
  <si>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</si>
  <si>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</si>
  <si>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</si>
  <si>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</si>
  <si>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</si>
  <si>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</si>
  <si>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</si>
  <si>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</si>
  <si>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</si>
  <si>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</si>
  <si>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</si>
  <si>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</si>
  <si>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</si>
  <si>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</si>
  <si>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</si>
  <si>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</si>
  <si>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</si>
  <si>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</si>
  <si>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</si>
  <si>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</si>
  <si>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</si>
  <si>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</si>
  <si>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</si>
  <si>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</si>
  <si>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</si>
  <si>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</si>
  <si>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</si>
  <si>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</si>
  <si>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</si>
  <si>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</si>
  <si>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</si>
  <si>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</si>
  <si>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</si>
  <si>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</si>
  <si>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</si>
  <si>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</si>
  <si>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</si>
  <si>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</si>
  <si>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</si>
  <si>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</si>
  <si>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</si>
  <si>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</si>
  <si>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</si>
  <si>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</si>
  <si>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</si>
  <si>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</si>
  <si>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</si>
  <si>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</si>
  <si>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</si>
  <si>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</si>
  <si>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</si>
  <si>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</si>
  <si>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</si>
  <si>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</si>
  <si>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</si>
  <si>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</si>
  <si>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</si>
  <si>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</si>
  <si>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</si>
  <si>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</si>
  <si>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</si>
  <si>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</si>
  <si>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</si>
  <si>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</si>
  <si>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</si>
  <si>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</si>
  <si>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</si>
  <si>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</si>
  <si>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</si>
  <si>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</si>
  <si>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</si>
  <si>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</si>
  <si>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</si>
  <si>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</si>
  <si>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</si>
  <si>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</si>
  <si>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</si>
  <si>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</si>
  <si>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</si>
  <si>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</si>
  <si>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</si>
  <si>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</si>
  <si>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</si>
  <si>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</si>
  <si>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</si>
  <si>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</si>
  <si>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</si>
  <si>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</si>
  <si>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</si>
  <si>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</si>
  <si>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</si>
  <si>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</si>
  <si>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</si>
  <si>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</si>
  <si>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</si>
  <si>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</si>
  <si>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</si>
  <si>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</si>
  <si>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</si>
  <si>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</si>
  <si>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</si>
  <si>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</si>
  <si>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</si>
  <si>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</si>
  <si>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</si>
  <si>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</si>
  <si>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</si>
  <si>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</si>
  <si>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</si>
  <si>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</si>
  <si>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</si>
  <si>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</si>
  <si>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</si>
  <si>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</si>
  <si>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</si>
  <si>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</si>
  <si>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</si>
  <si>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</si>
  <si>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</si>
  <si>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</si>
  <si>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</si>
  <si>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</si>
  <si>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</si>
  <si>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</si>
  <si>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</si>
  <si>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</si>
  <si>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</si>
  <si>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</si>
  <si>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</si>
  <si>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</si>
  <si>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</si>
  <si>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</si>
  <si>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</si>
  <si>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</si>
  <si>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</si>
  <si>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</si>
  <si>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</si>
  <si>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</si>
  <si>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</si>
  <si>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</si>
  <si>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</si>
  <si>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</si>
  <si>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</si>
  <si>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</si>
  <si>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</si>
  <si>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</si>
  <si>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</si>
  <si>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</si>
  <si>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</si>
  <si>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</si>
  <si>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</si>
  <si>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</si>
  <si>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</si>
  <si>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</si>
  <si>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</si>
  <si>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</si>
  <si>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</si>
  <si>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</si>
  <si>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</si>
  <si>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</si>
  <si>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</si>
  <si>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</si>
  <si>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</si>
  <si>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</si>
  <si>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</si>
  <si>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</si>
  <si>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</si>
  <si>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</si>
  <si>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</si>
  <si>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</si>
  <si>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</si>
  <si>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</si>
  <si>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</si>
  <si>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</si>
  <si>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</si>
  <si>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</si>
  <si>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</si>
  <si>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</si>
  <si>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</si>
  <si>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</si>
  <si>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</si>
  <si>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</si>
  <si>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</si>
  <si>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</si>
  <si>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</si>
  <si>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</si>
  <si>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</si>
  <si>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</si>
  <si>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</si>
  <si>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</si>
  <si>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</si>
  <si>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</si>
  <si>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</si>
  <si>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</si>
  <si>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</si>
  <si>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</si>
  <si>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</si>
  <si>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</si>
  <si>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</si>
  <si>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</si>
  <si>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</si>
  <si>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</si>
  <si>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</si>
  <si>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</si>
  <si>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</si>
  <si>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</si>
  <si>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</si>
  <si>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</si>
  <si>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</si>
  <si>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</si>
  <si>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</si>
  <si>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</si>
  <si>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</si>
  <si>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</si>
  <si>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</si>
  <si>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</si>
  <si>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</si>
  <si>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</si>
  <si>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</si>
  <si>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</si>
  <si>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</si>
  <si>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</si>
  <si>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</si>
  <si>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</si>
  <si>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</si>
  <si>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</si>
  <si>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</si>
  <si>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</si>
  <si>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</si>
  <si>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</si>
  <si>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</si>
  <si>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</si>
  <si>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</si>
  <si>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</si>
  <si>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</si>
  <si>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</si>
  <si>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</si>
  <si>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</si>
  <si>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</si>
  <si>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</si>
  <si>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</si>
  <si>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</si>
  <si>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</si>
  <si>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</si>
  <si>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</si>
  <si>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</si>
  <si>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</si>
  <si>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</si>
  <si>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</si>
  <si>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</si>
  <si>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</si>
  <si>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</si>
  <si>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</si>
  <si>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</si>
  <si>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</si>
  <si>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</si>
  <si>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</si>
  <si>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</si>
  <si>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</si>
  <si>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</si>
  <si>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</si>
  <si>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</si>
  <si>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</si>
  <si>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</si>
  <si>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</si>
  <si>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</si>
  <si>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</si>
  <si>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</si>
  <si>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</si>
  <si>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</si>
  <si>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</si>
  <si>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</si>
  <si>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</si>
  <si>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</si>
  <si>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</si>
  <si>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</si>
  <si>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</si>
  <si>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</si>
  <si>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</si>
  <si>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</si>
  <si>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</si>
  <si>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</si>
  <si>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</si>
  <si>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</si>
  <si>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</si>
  <si>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</si>
  <si>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</si>
  <si>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</si>
  <si>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</si>
  <si>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</si>
  <si>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</si>
  <si>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</si>
  <si>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</si>
  <si>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</si>
  <si>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</si>
  <si>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</si>
  <si>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</si>
  <si>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</si>
  <si>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</si>
  <si>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</si>
  <si>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</si>
  <si>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</si>
  <si>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</si>
  <si>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</si>
  <si>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</si>
  <si>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</si>
  <si>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</si>
  <si>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</si>
  <si>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</si>
  <si>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</si>
  <si>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</si>
  <si>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</si>
  <si>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</si>
  <si>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</si>
  <si>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</si>
  <si>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</si>
  <si>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</si>
  <si>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</si>
  <si>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</si>
  <si>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</si>
  <si>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</si>
  <si>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</si>
  <si>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</si>
  <si>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</si>
  <si>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</si>
  <si>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</si>
  <si>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</si>
  <si>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</si>
  <si>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</si>
  <si>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</si>
  <si>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</si>
  <si>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</si>
  <si>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</si>
  <si>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</si>
  <si>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</si>
  <si>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</si>
  <si>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</si>
  <si>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</si>
  <si>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</si>
  <si>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</si>
  <si>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</si>
  <si>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</si>
  <si>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</si>
  <si>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</si>
  <si>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</si>
  <si>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</si>
  <si>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</si>
  <si>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</si>
  <si>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</si>
  <si>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</si>
  <si>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</si>
  <si>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</si>
  <si>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</si>
  <si>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</si>
  <si>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</si>
  <si>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</si>
  <si>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</si>
  <si>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</si>
  <si>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</si>
  <si>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</si>
  <si>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</si>
  <si>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</si>
  <si>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</si>
  <si>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</si>
  <si>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</si>
  <si>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</si>
  <si>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</si>
  <si>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</si>
  <si>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</si>
  <si>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</si>
  <si>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</si>
  <si>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</si>
  <si>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</si>
  <si>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</si>
  <si>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</si>
  <si>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</si>
  <si>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</si>
  <si>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</si>
  <si>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</si>
  <si>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</si>
  <si>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</si>
  <si>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</si>
  <si>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</si>
  <si>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</si>
  <si>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</si>
  <si>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</si>
  <si>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</si>
  <si>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</si>
  <si>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</si>
  <si>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</si>
  <si>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</si>
  <si>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</si>
  <si>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</si>
  <si>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</si>
  <si>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</si>
  <si>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</si>
  <si>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</si>
  <si>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</si>
  <si>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</si>
  <si>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</si>
  <si>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</si>
  <si>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</si>
  <si>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</si>
  <si>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</si>
  <si>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</si>
  <si>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</si>
  <si>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</si>
  <si>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</si>
  <si>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</si>
  <si>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</si>
  <si>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</si>
  <si>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</si>
  <si>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</si>
  <si>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</si>
  <si>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</si>
  <si>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</si>
  <si>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</si>
  <si>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</si>
  <si>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</si>
  <si>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</si>
  <si>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</si>
  <si>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</si>
  <si>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</si>
  <si>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</si>
  <si>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</si>
  <si>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</si>
  <si>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</si>
  <si>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</si>
  <si>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</si>
  <si>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</si>
  <si>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</si>
  <si>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</si>
  <si>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</si>
  <si>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</si>
  <si>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</si>
  <si>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</si>
  <si>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</si>
  <si>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</si>
  <si>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</si>
  <si>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</si>
  <si>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</si>
  <si>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</si>
  <si>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</si>
  <si>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</si>
  <si>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</si>
  <si>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</si>
  <si>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</si>
  <si>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</si>
  <si>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</si>
  <si>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</si>
  <si>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</si>
  <si>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</si>
  <si>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</si>
  <si>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</si>
  <si>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</si>
  <si>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</si>
  <si>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</si>
  <si>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</si>
  <si>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</si>
  <si>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</si>
  <si>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</si>
  <si>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</si>
  <si>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</si>
  <si>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</si>
  <si>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</si>
  <si>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</si>
  <si>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</si>
  <si>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</si>
  <si>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</si>
  <si>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</si>
  <si>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</si>
  <si>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</si>
  <si>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</si>
  <si>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</si>
  <si>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</si>
  <si>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</si>
  <si>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</si>
  <si>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</si>
  <si>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</si>
  <si>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</si>
  <si>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</si>
  <si>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</si>
  <si>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</si>
  <si>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</si>
  <si>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</si>
  <si>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</si>
  <si>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</si>
  <si>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</si>
  <si>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</si>
  <si>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</si>
  <si>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</si>
  <si>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</si>
  <si>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</si>
  <si>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</si>
  <si>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</si>
  <si>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</si>
  <si>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</si>
  <si>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</si>
  <si>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</si>
  <si>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</si>
  <si>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</si>
  <si>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</si>
  <si>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</si>
  <si>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</si>
  <si>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</si>
  <si>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</si>
  <si>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</si>
  <si>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</si>
  <si>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</si>
  <si>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</si>
  <si>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</si>
  <si>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</si>
  <si>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</si>
  <si>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</si>
  <si>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</si>
  <si>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</si>
  <si>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</si>
  <si>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</si>
  <si>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</si>
  <si>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</si>
  <si>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</si>
  <si>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</si>
  <si>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</si>
  <si>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</si>
  <si>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</si>
  <si>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</si>
  <si>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</si>
  <si>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</si>
  <si>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</si>
  <si>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</si>
  <si>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</si>
  <si>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</si>
  <si>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</si>
  <si>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</si>
  <si>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</si>
  <si>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</si>
  <si>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</si>
  <si>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</si>
  <si>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</si>
  <si>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</si>
  <si>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</si>
  <si>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</si>
  <si>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</si>
  <si>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</si>
  <si>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</si>
  <si>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</si>
  <si>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</si>
  <si>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</si>
  <si>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</si>
  <si>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</si>
  <si>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</si>
  <si>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</si>
  <si>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</si>
  <si>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</si>
  <si>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</si>
  <si>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</si>
  <si>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</si>
  <si>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</si>
  <si>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</si>
  <si>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</si>
  <si>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</si>
  <si>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</si>
  <si>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</si>
  <si>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</si>
  <si>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</si>
  <si>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</si>
  <si>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</si>
  <si>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</si>
  <si>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</si>
  <si>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</si>
  <si>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</si>
  <si>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</si>
  <si>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</si>
  <si>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</si>
  <si>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</si>
  <si>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</si>
  <si>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</si>
  <si>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</si>
  <si>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</si>
  <si>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</si>
  <si>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</si>
  <si>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</si>
  <si>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</si>
  <si>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</si>
  <si>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</si>
  <si>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</si>
  <si>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</si>
  <si>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</si>
  <si>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</si>
  <si>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</si>
  <si>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</si>
  <si>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</si>
  <si>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</si>
  <si>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</si>
  <si>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</si>
  <si>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</si>
  <si>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</si>
  <si>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</si>
  <si>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</si>
  <si>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</si>
  <si>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</si>
  <si>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</si>
  <si>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</si>
  <si>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</si>
  <si>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</si>
  <si>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</si>
  <si>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</si>
  <si>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</si>
  <si>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</si>
  <si>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</si>
  <si>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</si>
  <si>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</si>
  <si>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</si>
  <si>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</si>
  <si>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</si>
  <si>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</si>
  <si>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</si>
  <si>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</si>
  <si>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</si>
  <si>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</si>
  <si>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</si>
  <si>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</si>
  <si>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</si>
  <si>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</si>
  <si>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</si>
  <si>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</si>
  <si>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</si>
  <si>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</si>
  <si>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</si>
  <si>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</si>
  <si>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</si>
  <si>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</si>
  <si>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</si>
  <si>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</si>
  <si>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</si>
  <si>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</si>
  <si>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</si>
  <si>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</si>
  <si>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</si>
  <si>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</si>
  <si>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</si>
  <si>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</si>
  <si>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</si>
  <si>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</si>
  <si>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</si>
  <si>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</si>
  <si>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</si>
  <si>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</si>
  <si>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</si>
  <si>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</si>
  <si>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</si>
  <si>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</si>
  <si>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</si>
  <si>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</si>
  <si>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</si>
  <si>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</si>
  <si>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</si>
  <si>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</si>
  <si>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</si>
  <si>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</si>
  <si>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</si>
  <si>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</si>
  <si>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</si>
  <si>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</si>
  <si>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</si>
  <si>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</si>
  <si>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</si>
  <si>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</si>
  <si>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</si>
  <si>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</si>
  <si>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</si>
  <si>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</si>
  <si>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</si>
  <si>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</si>
  <si>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</si>
  <si>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</si>
  <si>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</si>
  <si>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</si>
  <si>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</si>
  <si>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</si>
  <si>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</si>
  <si>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</si>
  <si>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</si>
  <si>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</si>
  <si>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</si>
  <si>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</si>
  <si>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</si>
  <si>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</si>
  <si>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</si>
  <si>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</si>
  <si>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</si>
  <si>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</si>
  <si>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</si>
  <si>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</si>
  <si>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</si>
  <si>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</si>
  <si>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</si>
  <si>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</si>
  <si>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</si>
  <si>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</si>
  <si>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</si>
  <si>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</si>
  <si>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</si>
  <si>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</si>
  <si>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</si>
  <si>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</si>
  <si>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</si>
  <si>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</si>
  <si>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</si>
  <si>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</si>
  <si>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</si>
  <si>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</si>
  <si>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</si>
  <si>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</si>
  <si>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</si>
  <si>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</si>
  <si>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</si>
  <si>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</si>
  <si>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</si>
  <si>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</si>
  <si>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</si>
  <si>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</si>
  <si>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</si>
  <si>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</si>
  <si>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</si>
  <si>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</si>
  <si>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</si>
  <si>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</si>
  <si>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</si>
  <si>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</si>
  <si>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</si>
  <si>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</si>
  <si>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</si>
  <si>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</si>
  <si>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</si>
  <si>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</si>
  <si>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</si>
  <si>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</si>
  <si>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</si>
  <si>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</si>
  <si>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</si>
  <si>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</si>
  <si>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</si>
  <si>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</si>
  <si>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</si>
  <si>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</si>
  <si>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</si>
  <si>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</si>
  <si>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</si>
  <si>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</si>
  <si>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</si>
  <si>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</si>
  <si>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</si>
  <si>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</si>
  <si>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</si>
  <si>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</si>
  <si>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</si>
  <si>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</si>
  <si>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</si>
  <si>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</si>
  <si>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</si>
  <si>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</si>
  <si>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</si>
  <si>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</si>
  <si>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</si>
  <si>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</si>
  <si>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</si>
  <si>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</si>
  <si>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</si>
  <si>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</si>
  <si>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</si>
  <si>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</si>
  <si>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</si>
  <si>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</si>
  <si>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</si>
  <si>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</si>
  <si>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</si>
  <si>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</si>
  <si>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</si>
  <si>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</si>
  <si>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</si>
  <si>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</si>
  <si>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</si>
  <si>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</si>
  <si>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</si>
  <si>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</si>
  <si>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</si>
  <si>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</si>
  <si>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</si>
  <si>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</si>
  <si>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</si>
  <si>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</si>
  <si>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</si>
  <si>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</si>
  <si>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</si>
  <si>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</si>
  <si>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</si>
  <si>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</si>
  <si>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</si>
  <si>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</si>
  <si>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</si>
  <si>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</si>
  <si>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</si>
  <si>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</si>
  <si>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</si>
  <si>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</si>
  <si>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</si>
  <si>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</si>
  <si>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</si>
  <si>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</si>
  <si>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</si>
  <si>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</si>
  <si>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</si>
  <si>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</si>
  <si>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</si>
  <si>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</si>
  <si>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</si>
  <si>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</si>
  <si>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</si>
  <si>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</si>
  <si>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</si>
  <si>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</si>
  <si>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</si>
  <si>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</si>
  <si>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</si>
  <si>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</si>
  <si>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</si>
  <si>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</si>
  <si>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</si>
  <si>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</si>
  <si>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</si>
  <si>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</si>
  <si>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</si>
  <si>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</si>
  <si>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</si>
  <si>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</si>
  <si>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</si>
  <si>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</si>
  <si>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</si>
  <si>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</si>
  <si>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</si>
  <si>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</si>
  <si>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</si>
  <si>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</si>
  <si>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</si>
  <si>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</si>
  <si>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</si>
  <si>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</si>
  <si>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</si>
  <si>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</si>
  <si>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</si>
  <si>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</si>
  <si>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</si>
  <si>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</si>
  <si>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</si>
  <si>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</si>
  <si>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</si>
  <si>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</si>
  <si>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</si>
  <si>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</si>
  <si>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</si>
  <si>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</si>
  <si>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</si>
  <si>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</si>
  <si>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</si>
  <si>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</si>
  <si>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</si>
  <si>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</si>
  <si>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</si>
  <si>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</si>
  <si>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</si>
  <si>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</si>
  <si>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</si>
  <si>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</si>
  <si>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</si>
  <si>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</si>
  <si>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</si>
  <si>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</si>
  <si>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</si>
  <si>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</si>
  <si>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</si>
  <si>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</si>
  <si>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</si>
  <si>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</si>
  <si>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</si>
  <si>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</si>
  <si>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</si>
  <si>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</si>
  <si>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</si>
  <si>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</si>
  <si>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</si>
  <si>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</si>
  <si>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</si>
  <si>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</si>
  <si>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</si>
  <si>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</si>
  <si>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</si>
  <si>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</si>
  <si>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</si>
  <si>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</si>
  <si>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</si>
  <si>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</si>
  <si>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</si>
  <si>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</si>
  <si>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</si>
  <si>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</si>
  <si>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</si>
  <si>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</si>
  <si>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</si>
  <si>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</si>
  <si>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</si>
  <si>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</si>
  <si>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</si>
  <si>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</si>
  <si>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</si>
  <si>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</si>
  <si>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</si>
  <si>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</si>
  <si>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</si>
  <si>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</si>
  <si>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</si>
  <si>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</si>
  <si>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</si>
  <si>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</si>
  <si>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</si>
  <si>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</si>
  <si>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</si>
  <si>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</si>
  <si>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</si>
  <si>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</si>
  <si>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</si>
  <si>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</si>
  <si>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</si>
  <si>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</si>
  <si>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</si>
  <si>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</si>
  <si>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</si>
  <si>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</si>
  <si>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</si>
  <si>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</si>
  <si>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</si>
  <si>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</si>
  <si>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</si>
  <si>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</si>
  <si>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</si>
  <si>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</si>
  <si>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</si>
  <si>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</si>
  <si>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</si>
  <si>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</si>
  <si>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</si>
  <si>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</si>
  <si>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</si>
  <si>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</si>
  <si>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</si>
  <si>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</si>
  <si>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</si>
  <si>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</si>
  <si>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</si>
  <si>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</si>
  <si>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</si>
  <si>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</si>
  <si>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</si>
  <si>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</si>
  <si>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</si>
  <si>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</si>
  <si>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</si>
  <si>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</si>
  <si>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</si>
  <si>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</si>
  <si>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</si>
  <si>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</si>
  <si>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</si>
  <si>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</si>
  <si>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</si>
  <si>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</si>
  <si>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</si>
  <si>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</si>
  <si>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</si>
  <si>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</si>
  <si>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</si>
  <si>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</si>
  <si>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</si>
  <si>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</si>
  <si>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</si>
  <si>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</si>
  <si>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</si>
  <si>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</si>
  <si>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</si>
  <si>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</si>
  <si>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</si>
  <si>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</si>
  <si>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</si>
  <si>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</si>
  <si>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</si>
  <si>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</si>
  <si>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</si>
  <si>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</si>
  <si>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</si>
  <si>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</si>
  <si>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</si>
  <si>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</si>
  <si>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</si>
  <si>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</si>
  <si>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</si>
  <si>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</si>
  <si>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</si>
  <si>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</si>
  <si>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</si>
  <si>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</si>
  <si>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</si>
  <si>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</si>
  <si>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</si>
  <si>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</si>
  <si>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</si>
  <si>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</si>
  <si>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</si>
  <si>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</si>
  <si>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</si>
  <si>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</si>
  <si>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</si>
  <si>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</si>
  <si>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</si>
  <si>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</si>
  <si>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</si>
  <si>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</si>
  <si>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</si>
  <si>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</si>
  <si>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</si>
  <si>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</si>
  <si>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</si>
  <si>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</si>
  <si>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</si>
  <si>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</si>
  <si>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</si>
  <si>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</si>
  <si>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</si>
  <si>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</si>
  <si>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</si>
  <si>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</si>
  <si>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</si>
  <si>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</si>
  <si>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</si>
  <si>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</si>
  <si>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</si>
  <si>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</si>
  <si>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</si>
  <si>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</si>
  <si>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</si>
  <si>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</si>
  <si>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</si>
  <si>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</si>
  <si>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</si>
  <si>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</si>
  <si>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</si>
  <si>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</si>
  <si>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</si>
  <si>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</si>
  <si>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</si>
  <si>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</si>
  <si>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</si>
  <si>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</si>
  <si>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</si>
  <si>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</si>
  <si>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</si>
  <si>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</si>
  <si>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</si>
  <si>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</si>
  <si>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</si>
  <si>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</si>
  <si>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</si>
  <si>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</si>
  <si>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</si>
  <si>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</si>
  <si>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</si>
  <si>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</si>
  <si>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</si>
  <si>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</si>
  <si>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</si>
  <si>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</si>
  <si>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</si>
  <si>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</si>
  <si>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</si>
  <si>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</si>
  <si>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</si>
  <si>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</si>
  <si>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</si>
  <si>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</si>
  <si>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</si>
  <si>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</si>
  <si>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</si>
  <si>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</si>
  <si>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</si>
  <si>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</si>
  <si>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</si>
  <si>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</si>
  <si>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</si>
  <si>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</si>
  <si>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</si>
  <si>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</si>
  <si>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</si>
  <si>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</si>
  <si>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</si>
  <si>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</si>
  <si>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</si>
  <si>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</si>
  <si>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</si>
  <si>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</si>
  <si>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</si>
  <si>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</si>
  <si>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</si>
  <si>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</si>
  <si>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</si>
  <si>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</si>
  <si>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</si>
  <si>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</si>
  <si>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</si>
  <si>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</si>
  <si>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</si>
  <si>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</si>
  <si>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</si>
  <si>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</si>
  <si>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</si>
  <si>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</si>
  <si>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</si>
  <si>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</si>
  <si>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</si>
  <si>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</si>
  <si>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</si>
  <si>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</si>
  <si>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</si>
  <si>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</si>
  <si>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</si>
  <si>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</si>
  <si>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</si>
  <si>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</si>
  <si>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</si>
  <si>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</si>
  <si>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</si>
  <si>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</si>
  <si>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</si>
  <si>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</si>
  <si>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</si>
  <si>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</si>
  <si>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</si>
  <si>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</si>
  <si>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</si>
  <si>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</si>
  <si>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</si>
  <si>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</si>
  <si>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</si>
  <si>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</si>
  <si>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</si>
  <si>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</si>
  <si>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</si>
  <si>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</si>
  <si>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</si>
  <si>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</si>
  <si>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</si>
  <si>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</si>
  <si>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</si>
  <si>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</si>
  <si>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</si>
  <si>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</si>
  <si>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</si>
  <si>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</si>
  <si>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</si>
  <si>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</si>
  <si>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</si>
  <si>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</si>
  <si>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</si>
  <si>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</si>
  <si>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</si>
  <si>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</si>
  <si>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</si>
  <si>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</si>
  <si>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</si>
  <si>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</si>
  <si>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</si>
  <si>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</si>
  <si>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</si>
  <si>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</si>
  <si>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</si>
  <si>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</si>
  <si>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</si>
  <si>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</si>
  <si>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</si>
  <si>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</si>
  <si>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</si>
  <si>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</si>
  <si>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</si>
  <si>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</si>
  <si>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</si>
  <si>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</si>
  <si>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</si>
  <si>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</si>
  <si>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</si>
  <si>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</si>
  <si>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</si>
  <si>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</si>
  <si>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</si>
  <si>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</si>
  <si>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</si>
  <si>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</si>
  <si>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</si>
  <si>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</si>
  <si>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</si>
  <si>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</si>
  <si>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</si>
  <si>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</si>
  <si>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</si>
  <si>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</si>
  <si>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</si>
  <si>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</si>
  <si>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</si>
  <si>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</si>
  <si>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</si>
  <si>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</si>
  <si>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</si>
  <si>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</si>
  <si>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</si>
  <si>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</si>
  <si>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</si>
  <si>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</si>
  <si>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</si>
  <si>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</si>
  <si>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</si>
  <si>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</si>
  <si>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</si>
  <si>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</si>
  <si>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</si>
  <si>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</si>
  <si>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</si>
  <si>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</si>
  <si>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</si>
  <si>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</si>
  <si>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</si>
  <si>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</si>
  <si>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</si>
  <si>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</si>
  <si>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</si>
  <si>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</si>
  <si>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</si>
  <si>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</si>
  <si>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</si>
  <si>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</si>
  <si>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</si>
  <si>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</si>
  <si>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</si>
  <si>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</si>
  <si>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</si>
  <si>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</si>
  <si>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</si>
  <si>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</si>
  <si>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</si>
  <si>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</si>
  <si>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</si>
  <si>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</si>
  <si>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</si>
  <si>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</si>
  <si>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</si>
  <si>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</si>
  <si>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</si>
  <si>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</si>
  <si>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</si>
  <si>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</si>
  <si>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</si>
  <si>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</si>
  <si>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</si>
  <si>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</si>
  <si>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</si>
  <si>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</si>
  <si>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</si>
  <si>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</si>
  <si>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</si>
  <si>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</si>
  <si>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</si>
  <si>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</si>
  <si>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</si>
  <si>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</si>
  <si>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</si>
  <si>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</si>
  <si>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</si>
  <si>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</si>
  <si>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</si>
  <si>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</si>
  <si>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</si>
  <si>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</si>
  <si>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</si>
  <si>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</si>
  <si>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</si>
  <si>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</si>
  <si>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</si>
  <si>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</si>
  <si>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</si>
  <si>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</si>
  <si>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</si>
  <si>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</si>
  <si>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</si>
  <si>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</si>
  <si>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</si>
  <si>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</si>
  <si>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</si>
  <si>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</si>
  <si>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</si>
  <si>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</si>
  <si>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</si>
  <si>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</si>
  <si>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</si>
  <si>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</si>
  <si>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</si>
  <si>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</si>
  <si>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</si>
  <si>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</si>
  <si>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</si>
  <si>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</si>
  <si>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</si>
  <si>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</si>
  <si>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</si>
  <si>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</si>
  <si>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</si>
  <si>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</si>
  <si>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</si>
  <si>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</si>
  <si>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</si>
  <si>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</si>
  <si>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</si>
  <si>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</si>
  <si>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</si>
  <si>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</si>
  <si>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</si>
  <si>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</si>
  <si>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</si>
  <si>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</si>
  <si>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</si>
  <si>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</si>
  <si>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</si>
  <si>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</si>
  <si>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</si>
  <si>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</si>
  <si>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</si>
  <si>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</si>
  <si>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</si>
  <si>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</si>
  <si>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</si>
  <si>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</si>
  <si>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</si>
  <si>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</si>
  <si>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</si>
  <si>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</si>
  <si>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</si>
  <si>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</si>
  <si>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</si>
  <si>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</si>
  <si>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</si>
  <si>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</si>
  <si>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</si>
  <si>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</si>
  <si>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</si>
  <si>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</si>
  <si>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</si>
  <si>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</si>
  <si>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</si>
  <si>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</si>
  <si>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</si>
  <si>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</si>
  <si>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</si>
  <si>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</si>
  <si>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</si>
  <si>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</si>
  <si>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</si>
  <si>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</si>
  <si>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</si>
  <si>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</si>
  <si>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</si>
  <si>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</si>
  <si>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</si>
  <si>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</si>
  <si>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</si>
  <si>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</si>
  <si>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</si>
  <si>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</si>
  <si>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</si>
  <si>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</si>
  <si>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</si>
  <si>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</si>
  <si>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</si>
  <si>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</si>
  <si>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</si>
  <si>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</si>
  <si>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</si>
  <si>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</si>
  <si>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</si>
  <si>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</si>
  <si>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</si>
  <si>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</si>
  <si>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</si>
  <si>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</si>
  <si>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</si>
  <si>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</si>
  <si>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</si>
  <si>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</si>
  <si>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</si>
  <si>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</si>
  <si>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</si>
  <si>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</si>
  <si>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</si>
  <si>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</si>
  <si>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</si>
  <si>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</si>
  <si>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</si>
  <si>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</si>
  <si>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</si>
  <si>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</si>
  <si>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</si>
  <si>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</si>
  <si>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</si>
  <si>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</si>
  <si>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</si>
  <si>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</si>
  <si>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</si>
  <si>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</si>
  <si>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</si>
  <si>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</si>
  <si>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</si>
  <si>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</si>
  <si>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</si>
  <si>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</si>
  <si>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</si>
  <si>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</si>
  <si>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</si>
  <si>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</si>
  <si>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</si>
  <si>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</si>
  <si>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</si>
  <si>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</si>
  <si>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</si>
  <si>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</si>
  <si>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</si>
  <si>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</si>
  <si>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</si>
  <si>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</si>
  <si>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</si>
  <si>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</si>
  <si>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</si>
  <si>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</si>
  <si>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</si>
  <si>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</si>
  <si>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</si>
  <si>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</si>
  <si>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</si>
  <si>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</si>
  <si>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</si>
  <si>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</si>
  <si>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</si>
  <si>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</si>
  <si>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</si>
  <si>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</si>
  <si>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</si>
  <si>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</si>
  <si>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</si>
  <si>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</si>
  <si>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</si>
  <si>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</si>
  <si>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</si>
  <si>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</si>
  <si>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</si>
  <si>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</si>
  <si>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</si>
  <si>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</si>
  <si>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</si>
  <si>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</si>
  <si>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</si>
  <si>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</si>
  <si>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</si>
  <si>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</si>
  <si>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</si>
  <si>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</si>
  <si>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</si>
  <si>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</si>
  <si>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</si>
  <si>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</si>
  <si>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</si>
  <si>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</si>
  <si>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</si>
  <si>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</si>
  <si>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</si>
  <si>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</si>
  <si>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</si>
  <si>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</si>
  <si>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</si>
  <si>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</si>
  <si>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</si>
  <si>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</si>
  <si>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</si>
  <si>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</si>
  <si>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</si>
  <si>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</si>
  <si>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</si>
  <si>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</si>
  <si>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</si>
  <si>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</si>
  <si>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</si>
  <si>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</si>
  <si>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</si>
  <si>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</si>
  <si>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</si>
  <si>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</si>
  <si>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</si>
  <si>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</si>
  <si>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</si>
  <si>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</si>
  <si>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</si>
  <si>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</si>
  <si>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</si>
  <si>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</si>
  <si>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</si>
  <si>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</si>
  <si>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</si>
  <si>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</si>
  <si>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</si>
  <si>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</si>
  <si>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</si>
  <si>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</si>
  <si>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</si>
  <si>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</si>
  <si>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</si>
  <si>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</si>
  <si>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</si>
  <si>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</si>
  <si>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</si>
  <si>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</si>
  <si>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</si>
  <si>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</si>
  <si>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</si>
  <si>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</si>
  <si>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</si>
  <si>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</si>
  <si>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</si>
  <si>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</si>
  <si>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</si>
  <si>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</si>
  <si>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</si>
  <si>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</si>
  <si>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</si>
  <si>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</si>
  <si>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</si>
  <si>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</si>
  <si>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</si>
  <si>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</si>
  <si>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</si>
  <si>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</si>
  <si>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</si>
  <si>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</si>
  <si>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</si>
  <si>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</si>
  <si>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</si>
  <si>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</si>
  <si>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</si>
  <si>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</si>
  <si>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</si>
  <si>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</si>
  <si>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</si>
  <si>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</si>
  <si>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</si>
  <si>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</si>
  <si>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</si>
  <si>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</si>
  <si>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</si>
  <si>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</si>
  <si>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</si>
  <si>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</si>
  <si>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</si>
  <si>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</si>
  <si>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</si>
  <si>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</si>
  <si>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</si>
  <si>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</si>
  <si>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</si>
  <si>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</si>
  <si>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</si>
  <si>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</si>
  <si>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</si>
  <si>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</si>
  <si>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</si>
  <si>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</si>
  <si>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</si>
  <si>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</si>
  <si>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</si>
  <si>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</si>
  <si>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</si>
  <si>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</si>
  <si>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</si>
  <si>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</si>
  <si>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</si>
  <si>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</si>
  <si>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</si>
  <si>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</si>
  <si>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</si>
  <si>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</si>
  <si>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</si>
  <si>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</si>
  <si>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</si>
  <si>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</si>
  <si>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</si>
  <si>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</si>
  <si>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</si>
  <si>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</si>
  <si>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</si>
  <si>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</si>
  <si>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</si>
  <si>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</si>
  <si>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</si>
  <si>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</si>
  <si>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</si>
  <si>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</si>
  <si>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</si>
  <si>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</si>
  <si>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</si>
  <si>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</si>
  <si>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</si>
  <si>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</si>
  <si>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</si>
  <si>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</si>
  <si>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</si>
  <si>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</si>
  <si>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</si>
  <si>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</si>
  <si>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</si>
  <si>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</si>
  <si>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</si>
  <si>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</si>
  <si>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</si>
  <si>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</si>
  <si>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</si>
  <si>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</si>
  <si>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</si>
  <si>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</si>
  <si>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</si>
  <si>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</si>
  <si>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</si>
  <si>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</si>
  <si>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</si>
  <si>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</si>
  <si>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</si>
  <si>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</si>
  <si>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</si>
  <si>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</si>
  <si>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</si>
  <si>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</si>
  <si>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</si>
  <si>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</si>
  <si>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</si>
  <si>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</si>
  <si>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</si>
  <si>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</si>
  <si>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</si>
  <si>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</si>
  <si>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</si>
  <si>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</si>
  <si>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</si>
  <si>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</si>
  <si>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</si>
  <si>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</si>
  <si>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</si>
  <si>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</si>
  <si>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</si>
  <si>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</si>
  <si>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</si>
  <si>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</si>
  <si>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</si>
  <si>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</si>
  <si>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</si>
  <si>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</si>
  <si>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</si>
  <si>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</si>
  <si>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</si>
  <si>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</si>
  <si>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</si>
  <si>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</si>
  <si>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</si>
  <si>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</si>
  <si>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</si>
  <si>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</si>
  <si>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</si>
  <si>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</si>
  <si>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</si>
  <si>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</si>
  <si>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</si>
  <si>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</si>
  <si>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</si>
  <si>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</si>
  <si>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</si>
  <si>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</si>
  <si>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</si>
  <si>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</si>
  <si>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</si>
  <si>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</si>
  <si>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</si>
  <si>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</si>
  <si>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</si>
  <si>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</si>
  <si>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</si>
  <si>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</si>
  <si>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</si>
  <si>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</si>
  <si>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</si>
  <si>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</si>
  <si>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</si>
  <si>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</si>
  <si>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</si>
  <si>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</si>
  <si>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</si>
  <si>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</si>
  <si>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</si>
  <si>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</si>
  <si>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</si>
  <si>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</si>
  <si>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</si>
  <si>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</si>
  <si>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</si>
  <si>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</si>
  <si>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</si>
  <si>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</si>
  <si>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</si>
  <si>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</si>
  <si>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</si>
  <si>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</si>
  <si>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</si>
  <si>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</si>
  <si>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</si>
  <si>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</si>
  <si>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</si>
  <si>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</si>
  <si>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</si>
  <si>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</si>
  <si>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</si>
  <si>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</si>
  <si>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</si>
  <si>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</si>
  <si>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</si>
  <si>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</si>
  <si>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</si>
  <si>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</si>
  <si>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</si>
  <si>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</si>
  <si>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</si>
  <si>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</si>
  <si>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</si>
  <si>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</si>
  <si>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</si>
  <si>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</si>
  <si>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</si>
  <si>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</si>
  <si>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</si>
  <si>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</si>
  <si>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</si>
  <si>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</si>
  <si>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</si>
  <si>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</si>
  <si>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</si>
  <si>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</si>
  <si>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</si>
  <si>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</si>
  <si>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</si>
  <si>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</si>
  <si>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</si>
  <si>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</si>
  <si>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</si>
  <si>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</si>
  <si>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</si>
  <si>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</si>
  <si>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</si>
  <si>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</si>
  <si>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</si>
  <si>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</si>
  <si>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</si>
  <si>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</si>
  <si>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</si>
  <si>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</si>
  <si>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</si>
  <si>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</si>
  <si>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</si>
  <si>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</si>
  <si>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</si>
  <si>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</si>
  <si>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</si>
  <si>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</si>
  <si>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</si>
  <si>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</si>
  <si>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</si>
  <si>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</si>
  <si>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</si>
  <si>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</si>
  <si>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</si>
  <si>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</si>
  <si>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</si>
  <si>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</si>
  <si>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</si>
  <si>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</si>
  <si>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</si>
  <si>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</si>
  <si>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</si>
  <si>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</si>
  <si>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</si>
  <si>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</si>
  <si>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</si>
  <si>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</si>
  <si>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</si>
  <si>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</si>
  <si>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</si>
  <si>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</si>
  <si>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</si>
  <si>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</si>
  <si>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</si>
  <si>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</si>
  <si>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</si>
  <si>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</si>
  <si>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</si>
  <si>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</si>
  <si>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</si>
  <si>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</si>
  <si>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</si>
  <si>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</si>
  <si>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</si>
  <si>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</si>
  <si>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</si>
  <si>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</si>
  <si>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</si>
  <si>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</si>
  <si>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</si>
  <si>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</si>
  <si>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</si>
  <si>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</si>
  <si>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</si>
  <si>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</si>
  <si>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</si>
  <si>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</si>
  <si>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</si>
  <si>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</si>
  <si>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</si>
  <si>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</si>
  <si>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</si>
  <si>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</si>
  <si>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</si>
  <si>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</si>
  <si>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</si>
  <si>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</si>
  <si>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</si>
  <si>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</si>
  <si>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</si>
  <si>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</si>
  <si>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</si>
  <si>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</si>
  <si>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</si>
  <si>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</si>
  <si>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</si>
  <si>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</si>
  <si>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</si>
  <si>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</si>
  <si>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</si>
  <si>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</si>
  <si>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</si>
  <si>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</si>
  <si>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</si>
  <si>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</si>
  <si>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</si>
  <si>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</si>
  <si>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</si>
  <si>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</si>
  <si>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</si>
  <si>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</si>
  <si>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</si>
  <si>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</si>
  <si>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</si>
  <si>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</si>
  <si>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</si>
  <si>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</si>
  <si>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</si>
  <si>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</si>
  <si>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</si>
  <si>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</si>
  <si>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</si>
  <si>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</si>
  <si>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</si>
  <si>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</si>
  <si>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</si>
  <si>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</si>
  <si>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</si>
  <si>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</si>
  <si>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</si>
  <si>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</si>
  <si>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</si>
  <si>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</si>
  <si>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</si>
  <si>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</si>
  <si>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</si>
  <si>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</si>
  <si>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</si>
  <si>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</si>
  <si>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</si>
  <si>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</si>
  <si>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</si>
  <si>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</si>
  <si>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</si>
  <si>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</si>
  <si>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</si>
  <si>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</si>
  <si>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</si>
  <si>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</si>
  <si>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</si>
  <si>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</si>
  <si>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</si>
  <si>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</si>
  <si>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</si>
  <si>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</si>
  <si>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</si>
  <si>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</si>
  <si>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</si>
  <si>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</si>
  <si>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</si>
  <si>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</si>
  <si>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</si>
  <si>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</si>
  <si>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</si>
  <si>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</si>
  <si>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</si>
  <si>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</si>
  <si>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</si>
  <si>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</si>
  <si>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</si>
  <si>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</si>
  <si>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</si>
  <si>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</si>
  <si>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</si>
  <si>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</si>
  <si>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</si>
  <si>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</si>
  <si>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</si>
  <si>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</si>
  <si>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</si>
  <si>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</si>
  <si>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</si>
  <si>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</si>
  <si>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</si>
  <si>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</si>
  <si>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</si>
  <si>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</si>
  <si>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</si>
  <si>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</si>
  <si>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</si>
  <si>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</si>
  <si>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</si>
  <si>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</si>
  <si>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</si>
  <si>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</si>
  <si>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</si>
  <si>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</si>
  <si>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</si>
  <si>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</si>
  <si>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</si>
  <si>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</si>
  <si>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</si>
  <si>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</si>
  <si>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</si>
  <si>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</si>
  <si>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</si>
  <si>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</si>
  <si>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</si>
  <si>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</si>
  <si>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</si>
  <si>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</si>
  <si>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</si>
  <si>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</si>
  <si>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</si>
  <si>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</si>
  <si>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</si>
  <si>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</si>
  <si>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</si>
  <si>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</si>
  <si>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</si>
  <si>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</si>
  <si>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</si>
  <si>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</si>
  <si>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</si>
  <si>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</si>
  <si>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</si>
  <si>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</si>
  <si>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</si>
  <si>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</si>
  <si>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</si>
  <si>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</si>
  <si>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</si>
  <si>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</si>
  <si>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</si>
  <si>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</si>
  <si>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</si>
  <si>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</si>
  <si>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</si>
  <si>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</si>
  <si>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</si>
  <si>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</si>
  <si>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</si>
  <si>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</si>
  <si>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</si>
  <si>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</si>
  <si>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</si>
  <si>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</si>
  <si>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</si>
  <si>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</si>
  <si>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</si>
  <si>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</si>
  <si>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</si>
  <si>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</si>
  <si>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</si>
  <si>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</si>
  <si>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</si>
  <si>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</si>
  <si>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</si>
  <si>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</si>
  <si>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</si>
  <si>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</si>
  <si>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</si>
  <si>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</si>
  <si>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</si>
  <si>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</si>
  <si>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</si>
  <si>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</si>
  <si>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</si>
  <si>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</si>
  <si>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</si>
  <si>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</si>
  <si>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</si>
  <si>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</si>
  <si>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</si>
  <si>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</si>
  <si>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</si>
  <si>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</si>
  <si>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</si>
  <si>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</si>
  <si>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</si>
  <si>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</si>
  <si>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</si>
  <si>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</si>
  <si>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</si>
  <si>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</si>
  <si>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</si>
  <si>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</si>
  <si>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</si>
  <si>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</si>
  <si>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</si>
  <si>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</si>
  <si>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</si>
  <si>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</si>
  <si>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</si>
  <si>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</si>
  <si>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</si>
  <si>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</si>
  <si>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</si>
  <si>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</si>
  <si>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</si>
  <si>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</si>
  <si>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</si>
  <si>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</si>
  <si>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</si>
  <si>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</si>
  <si>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</si>
  <si>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</si>
  <si>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</si>
  <si>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</si>
  <si>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</si>
  <si>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</si>
  <si>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</si>
  <si>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</si>
  <si>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</si>
  <si>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</si>
  <si>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</si>
  <si>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</si>
  <si>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</si>
  <si>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</si>
  <si>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</si>
  <si>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</si>
  <si>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</si>
  <si>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</si>
  <si>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</si>
  <si>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</si>
  <si>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</si>
  <si>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</si>
  <si>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</si>
  <si>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</si>
  <si>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</si>
  <si>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</si>
  <si>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</si>
  <si>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</si>
  <si>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</si>
  <si>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</si>
  <si>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</si>
  <si>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</si>
  <si>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</si>
  <si>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</si>
  <si>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</si>
  <si>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</si>
  <si>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</si>
  <si>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</si>
  <si>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</si>
  <si>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</si>
  <si>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</si>
  <si>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</si>
  <si>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</si>
  <si>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</si>
  <si>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</si>
  <si>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</si>
  <si>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</si>
  <si>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</si>
  <si>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</si>
  <si>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</si>
  <si>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</si>
  <si>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</si>
  <si>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</si>
  <si>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</si>
  <si>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</si>
  <si>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</si>
  <si>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</si>
  <si>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</si>
  <si>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</si>
  <si>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</si>
  <si>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</si>
  <si>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</si>
  <si>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</si>
  <si>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</si>
  <si>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</si>
  <si>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</si>
  <si>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</si>
  <si>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</si>
  <si>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</si>
  <si>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</si>
  <si>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</si>
  <si>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</si>
  <si>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</si>
  <si>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</si>
  <si>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</si>
  <si>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</si>
  <si>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</si>
  <si>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</si>
  <si>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</si>
  <si>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</si>
  <si>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</si>
  <si>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</si>
  <si>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</si>
  <si>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</si>
  <si>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</si>
  <si>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</si>
  <si>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</si>
  <si>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</si>
  <si>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</si>
  <si>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</si>
  <si>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</si>
  <si>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</si>
  <si>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</si>
  <si>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</si>
  <si>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</si>
  <si>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</si>
  <si>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</si>
  <si>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</si>
  <si>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</si>
  <si>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</si>
  <si>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</si>
  <si>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</si>
  <si>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</si>
  <si>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</si>
  <si>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</si>
  <si>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</si>
  <si>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</si>
  <si>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</si>
  <si>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</si>
  <si>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</si>
  <si>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</si>
  <si>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</si>
  <si>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</si>
  <si>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</si>
  <si>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</si>
  <si>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</si>
  <si>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</si>
  <si>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</si>
  <si>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</si>
  <si>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</si>
  <si>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</si>
  <si>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</si>
  <si>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</si>
  <si>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</si>
  <si>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</si>
  <si>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</si>
  <si>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</si>
  <si>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</si>
  <si>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</si>
  <si>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</si>
  <si>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</si>
  <si>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</si>
  <si>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</si>
  <si>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</si>
  <si>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</si>
  <si>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</si>
  <si>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</si>
  <si>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</si>
  <si>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</si>
  <si>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</si>
  <si>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</si>
  <si>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</si>
  <si>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</si>
  <si>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</si>
  <si>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</si>
  <si>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</si>
  <si>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</si>
  <si>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</si>
  <si>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</si>
  <si>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</si>
  <si>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</si>
  <si>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</si>
  <si>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</si>
  <si>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</si>
  <si>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</si>
  <si>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</si>
  <si>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</si>
  <si>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</si>
  <si>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</si>
  <si>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</si>
  <si>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</si>
  <si>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</si>
  <si>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</si>
  <si>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</si>
  <si>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</si>
  <si>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</si>
  <si>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</si>
  <si>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</si>
  <si>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</si>
  <si>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</si>
  <si>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</si>
  <si>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</si>
  <si>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</si>
  <si>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</si>
  <si>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</si>
  <si>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</si>
  <si>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</si>
  <si>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</si>
  <si>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</si>
  <si>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</si>
  <si>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</si>
  <si>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</si>
  <si>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</si>
  <si>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</si>
  <si>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</si>
  <si>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</si>
  <si>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</si>
  <si>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</si>
  <si>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</si>
  <si>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</si>
  <si>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</si>
  <si>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</si>
  <si>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</si>
  <si>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</si>
  <si>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</si>
  <si>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</si>
  <si>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</si>
  <si>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</si>
  <si>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</si>
  <si>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</si>
  <si>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</si>
  <si>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</si>
  <si>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</si>
  <si>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</si>
  <si>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</si>
  <si>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</si>
  <si>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</si>
  <si>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</si>
  <si>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</si>
  <si>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</si>
  <si>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</si>
  <si>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</si>
  <si>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</si>
  <si>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</si>
  <si>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</si>
  <si>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</si>
  <si>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</si>
  <si>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</si>
  <si>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</si>
  <si>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</si>
  <si>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</si>
  <si>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</si>
  <si>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</si>
  <si>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</si>
  <si>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</si>
  <si>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</si>
  <si>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</si>
  <si>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</si>
  <si>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</si>
  <si>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</si>
  <si>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</si>
  <si>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</si>
  <si>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</si>
  <si>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</si>
  <si>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</si>
  <si>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</si>
  <si>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</si>
  <si>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</si>
  <si>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</si>
  <si>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</si>
  <si>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</si>
  <si>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</si>
  <si>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</si>
  <si>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</si>
  <si>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</si>
  <si>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</si>
  <si>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</si>
  <si>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</si>
  <si>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</si>
  <si>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</si>
  <si>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</si>
  <si>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</si>
  <si>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</si>
  <si>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</si>
  <si>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</si>
  <si>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</si>
  <si>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</si>
  <si>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</si>
  <si>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</si>
  <si>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</si>
  <si>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</si>
  <si>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</si>
  <si>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</si>
  <si>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</si>
  <si>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</si>
  <si>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</si>
  <si>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</si>
  <si>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</si>
  <si>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</si>
  <si>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</si>
  <si>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</si>
  <si>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</si>
  <si>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</si>
  <si>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</si>
  <si>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</si>
  <si>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</si>
  <si>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</si>
  <si>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</si>
  <si>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</si>
  <si>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</si>
  <si>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</si>
  <si>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</si>
  <si>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</si>
  <si>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</si>
  <si>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</si>
  <si>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</si>
  <si>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</si>
  <si>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</si>
  <si>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</si>
  <si>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</si>
  <si>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</si>
  <si>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</si>
  <si>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</si>
  <si>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</si>
  <si>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</si>
  <si>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</si>
  <si>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</si>
  <si>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</si>
  <si>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</si>
  <si>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</si>
  <si>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</si>
  <si>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</si>
  <si>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</si>
  <si>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</si>
  <si>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</si>
  <si>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</si>
  <si>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</si>
  <si>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</si>
  <si>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</si>
  <si>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</si>
  <si>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</si>
  <si>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</si>
  <si>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</si>
  <si>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</si>
  <si>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</si>
  <si>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</si>
  <si>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</si>
  <si>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</si>
  <si>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</si>
  <si>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</si>
  <si>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</si>
  <si>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</si>
  <si>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</si>
  <si>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</si>
  <si>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</si>
  <si>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</si>
  <si>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</si>
  <si>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</si>
  <si>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</si>
  <si>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</si>
  <si>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</si>
  <si>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</si>
  <si>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</si>
  <si>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</si>
  <si>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</si>
  <si>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</si>
  <si>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</si>
  <si>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</si>
  <si>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</si>
  <si>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</si>
  <si>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</si>
  <si>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</si>
  <si>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</si>
  <si>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</si>
  <si>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</si>
  <si>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</si>
  <si>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</si>
  <si>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</si>
  <si>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</si>
  <si>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</si>
  <si>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</si>
  <si>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</si>
  <si>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</si>
  <si>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</si>
  <si>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</si>
  <si>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</si>
  <si>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</si>
  <si>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</si>
  <si>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</si>
  <si>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</si>
  <si>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</si>
  <si>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</si>
  <si>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</si>
  <si>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</si>
  <si>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</si>
  <si>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</si>
  <si>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</si>
  <si>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</si>
  <si>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</si>
  <si>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</si>
  <si>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</si>
  <si>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</si>
  <si>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</si>
  <si>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</si>
  <si>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</si>
  <si>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</si>
  <si>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</si>
  <si>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</si>
  <si>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</si>
  <si>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</si>
  <si>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</si>
  <si>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</si>
  <si>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</si>
  <si>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</si>
  <si>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</si>
  <si>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</si>
  <si>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</si>
  <si>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</si>
  <si>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</si>
  <si>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</si>
  <si>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</si>
  <si>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</si>
  <si>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</si>
  <si>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</si>
  <si>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</si>
  <si>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</si>
  <si>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</si>
  <si>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</si>
  <si>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</si>
  <si>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</si>
  <si>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</si>
  <si>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</si>
  <si>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</si>
  <si>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</si>
  <si>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</si>
  <si>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</si>
  <si>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</si>
  <si>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</si>
  <si>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</si>
  <si>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</si>
  <si>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</si>
  <si>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</si>
  <si>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</si>
  <si>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</si>
  <si>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</si>
  <si>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</si>
  <si>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</si>
  <si>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</si>
  <si>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</si>
  <si>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</si>
  <si>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</si>
  <si>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</si>
  <si>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</si>
  <si>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</si>
  <si>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</si>
  <si>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</si>
  <si>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</si>
  <si>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</si>
  <si>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</si>
  <si>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</si>
  <si>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</si>
  <si>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</si>
  <si>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</si>
  <si>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</si>
  <si>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</si>
  <si>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</si>
  <si>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</si>
  <si>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</si>
  <si>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</si>
  <si>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</si>
  <si>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</si>
  <si>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</si>
  <si>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</si>
  <si>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</si>
  <si>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</si>
  <si>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</si>
  <si>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</si>
  <si>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</si>
  <si>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</si>
  <si>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</si>
  <si>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</si>
  <si>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</si>
  <si>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</si>
  <si>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</si>
  <si>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</si>
  <si>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</si>
  <si>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</si>
  <si>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</si>
  <si>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</si>
  <si>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</si>
  <si>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</si>
  <si>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</si>
  <si>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</si>
  <si>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</si>
  <si>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</si>
  <si>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</si>
  <si>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</si>
  <si>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</si>
  <si>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</si>
  <si>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</si>
  <si>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</si>
  <si>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</si>
  <si>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</si>
  <si>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</si>
  <si>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</si>
  <si>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</si>
  <si>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</si>
  <si>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</si>
  <si>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</si>
  <si>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</si>
  <si>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</si>
  <si>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</si>
  <si>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</si>
  <si>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</si>
  <si>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</si>
  <si>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</si>
  <si>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</si>
  <si>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</si>
  <si>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</si>
  <si>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</si>
  <si>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</si>
  <si>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</si>
  <si>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</si>
  <si>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</si>
  <si>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</si>
  <si>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</si>
  <si>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</si>
  <si>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</si>
  <si>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</si>
  <si>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</si>
  <si>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</si>
  <si>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</si>
  <si>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</si>
  <si>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</si>
  <si>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</si>
  <si>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</si>
  <si>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</si>
  <si>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</si>
  <si>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</si>
  <si>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</si>
  <si>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</si>
  <si>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</si>
  <si>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</si>
  <si>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</si>
  <si>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</si>
  <si>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</si>
  <si>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</si>
  <si>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</si>
  <si>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</si>
  <si>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</si>
  <si>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</si>
  <si>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</si>
  <si>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</si>
  <si>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</si>
  <si>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</si>
  <si>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</si>
  <si>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</si>
  <si>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</si>
  <si>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</si>
  <si>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</si>
  <si>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</si>
  <si>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</si>
  <si>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</si>
  <si>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</si>
  <si>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</si>
  <si>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</si>
  <si>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</si>
  <si>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</si>
  <si>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</si>
  <si>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</si>
  <si>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</si>
  <si>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</si>
  <si>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</si>
  <si>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</si>
  <si>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</si>
  <si>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</si>
  <si>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</si>
  <si>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</si>
  <si>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</si>
  <si>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</si>
  <si>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</si>
  <si>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</si>
  <si>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</si>
  <si>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</si>
  <si>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</si>
  <si>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</si>
  <si>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</si>
  <si>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</si>
  <si>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</si>
  <si>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</si>
  <si>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</si>
  <si>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</si>
  <si>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</si>
  <si>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</si>
  <si>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</si>
  <si>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</si>
  <si>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</si>
  <si>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</si>
  <si>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</si>
  <si>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</si>
  <si>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</si>
  <si>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</si>
  <si>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</si>
  <si>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</si>
  <si>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</si>
  <si>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</si>
  <si>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</si>
  <si>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</si>
  <si>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</si>
  <si>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</si>
  <si>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</si>
  <si>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</si>
  <si>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</si>
  <si>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</si>
  <si>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</si>
  <si>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</si>
  <si>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</si>
  <si>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</si>
  <si>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</si>
  <si>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</si>
  <si>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</si>
  <si>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</si>
  <si>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</si>
  <si>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</si>
  <si>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</si>
  <si>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</si>
  <si>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</si>
  <si>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</si>
  <si>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</si>
  <si>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</si>
  <si>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</si>
  <si>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</si>
  <si>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</si>
  <si>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</si>
  <si>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</si>
  <si>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</si>
  <si>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</si>
  <si>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</si>
  <si>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</si>
  <si>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</si>
  <si>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</si>
  <si>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</si>
  <si>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</si>
  <si>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</si>
  <si>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</si>
  <si>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</si>
  <si>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</si>
  <si>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</si>
  <si>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</si>
  <si>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</si>
  <si>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</si>
  <si>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</si>
  <si>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</si>
  <si>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</si>
  <si>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</si>
  <si>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</si>
  <si>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</si>
  <si>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</si>
  <si>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</si>
  <si>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</si>
  <si>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</si>
  <si>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</si>
  <si>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</si>
  <si>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</si>
  <si>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</si>
  <si>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</si>
  <si>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</si>
  <si>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</si>
  <si>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</si>
  <si>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</si>
  <si>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</si>
  <si>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</si>
  <si>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</si>
  <si>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</si>
  <si>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</si>
  <si>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</si>
  <si>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</si>
  <si>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</si>
  <si>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</si>
  <si>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</si>
  <si>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</si>
  <si>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</si>
  <si>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</si>
  <si>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</si>
  <si>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</si>
  <si>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</si>
  <si>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</si>
  <si>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</si>
  <si>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</si>
  <si>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</si>
  <si>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</si>
  <si>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</si>
  <si>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</si>
  <si>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</si>
  <si>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</si>
  <si>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</si>
  <si>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</si>
  <si>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</si>
  <si>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</si>
  <si>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</si>
  <si>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</si>
  <si>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</si>
  <si>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</si>
  <si>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</si>
  <si>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</si>
  <si>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</si>
  <si>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</si>
  <si>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</si>
  <si>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</si>
  <si>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</si>
  <si>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</si>
  <si>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</si>
  <si>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</si>
  <si>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</si>
  <si>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</si>
  <si>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</si>
  <si>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</si>
  <si>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</si>
  <si>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</si>
  <si>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</si>
  <si>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</si>
  <si>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</si>
  <si>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</si>
  <si>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</si>
  <si>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</si>
  <si>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</si>
  <si>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</si>
  <si>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</si>
  <si>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</si>
  <si>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</si>
  <si>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</si>
  <si>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</si>
  <si>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</si>
  <si>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</si>
  <si>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</si>
  <si>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</si>
  <si>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</si>
  <si>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</si>
  <si>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</si>
  <si>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</si>
  <si>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</si>
  <si>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</si>
  <si>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</si>
  <si>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</si>
  <si>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</si>
  <si>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</si>
  <si>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</si>
  <si>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</si>
  <si>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</si>
  <si>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</si>
  <si>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</si>
  <si>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</si>
  <si>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</si>
  <si>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</si>
  <si>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</si>
  <si>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</si>
  <si>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</si>
  <si>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</si>
  <si>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</si>
  <si>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</si>
  <si>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</si>
  <si>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</si>
  <si>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</si>
  <si>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</si>
  <si>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</si>
  <si>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</si>
  <si>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</si>
  <si>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</si>
  <si>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</si>
  <si>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</si>
  <si>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</si>
  <si>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</si>
  <si>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</si>
  <si>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</si>
  <si>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</si>
  <si>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</si>
  <si>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</si>
  <si>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</si>
  <si>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</si>
  <si>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</si>
  <si>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</si>
  <si>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</si>
  <si>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</si>
  <si>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</si>
  <si>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</si>
  <si>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</si>
  <si>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</si>
  <si>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</si>
  <si>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</si>
  <si>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</si>
  <si>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</si>
  <si>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</si>
  <si>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</si>
  <si>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</si>
  <si>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</si>
  <si>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</si>
  <si>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</si>
  <si>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</si>
  <si>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</si>
  <si>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</si>
  <si>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</si>
  <si>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</si>
  <si>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</si>
  <si>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</si>
  <si>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</si>
  <si>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</si>
  <si>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</si>
  <si>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</si>
  <si>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</si>
  <si>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</si>
  <si>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</si>
  <si>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</si>
  <si>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</si>
  <si>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</si>
  <si>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</si>
  <si>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</si>
  <si>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</si>
  <si>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</si>
  <si>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</si>
  <si>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</si>
  <si>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</si>
  <si>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</si>
  <si>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</si>
  <si>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</si>
  <si>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</si>
  <si>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</si>
  <si>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</si>
  <si>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</si>
  <si>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</si>
  <si>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</si>
  <si>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</si>
  <si>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</si>
  <si>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</si>
  <si>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</si>
  <si>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</si>
  <si>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</si>
  <si>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</si>
  <si>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</si>
  <si>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</si>
  <si>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</si>
  <si>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</si>
  <si>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</si>
  <si>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</si>
  <si>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</si>
  <si>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</si>
  <si>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</si>
  <si>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</si>
  <si>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</si>
  <si>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</si>
  <si>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</si>
  <si>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</si>
  <si>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</si>
  <si>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</si>
  <si>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</si>
  <si>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</si>
  <si>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</si>
  <si>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</si>
  <si>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</si>
  <si>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</si>
  <si>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</si>
  <si>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</si>
  <si>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</si>
  <si>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</si>
  <si>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</si>
  <si>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</si>
  <si>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</si>
  <si>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</si>
  <si>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</si>
  <si>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</si>
  <si>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</si>
  <si>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</si>
  <si>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</si>
  <si>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</si>
  <si>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</si>
  <si>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</si>
  <si>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</si>
  <si>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</si>
  <si>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</si>
  <si>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</si>
  <si>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</si>
  <si>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</si>
  <si>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</si>
  <si>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</si>
  <si>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</si>
  <si>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</si>
  <si>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</si>
  <si>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</si>
  <si>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</si>
  <si>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</si>
  <si>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</si>
  <si>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</si>
  <si>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</si>
  <si>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</si>
  <si>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</si>
  <si>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</si>
  <si>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</si>
  <si>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</si>
  <si>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</si>
  <si>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</si>
  <si>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</si>
  <si>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</si>
  <si>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</si>
  <si>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</si>
  <si>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</si>
  <si>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</si>
  <si>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</si>
  <si>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</si>
  <si>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</si>
  <si>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</si>
  <si>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</si>
  <si>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</si>
  <si>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</si>
  <si>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</si>
  <si>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</si>
  <si>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</si>
  <si>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</si>
  <si>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</si>
  <si>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</si>
  <si>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</si>
  <si>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</si>
  <si>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</si>
  <si>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</si>
  <si>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</si>
  <si>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</si>
  <si>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</si>
  <si>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</si>
  <si>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</si>
  <si>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</si>
  <si>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</si>
  <si>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</si>
  <si>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</si>
  <si>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</si>
  <si>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</si>
  <si>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</si>
  <si>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</si>
  <si>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</si>
  <si>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</si>
  <si>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</si>
  <si>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</si>
  <si>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</si>
  <si>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</si>
  <si>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</si>
  <si>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</si>
  <si>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</si>
  <si>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</si>
  <si>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</si>
  <si>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</si>
  <si>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</si>
  <si>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</si>
  <si>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</si>
  <si>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</si>
  <si>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</si>
  <si>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</si>
  <si>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</si>
  <si>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</si>
  <si>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</si>
  <si>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</si>
  <si>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</si>
  <si>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</si>
  <si>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</si>
  <si>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</si>
  <si>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</si>
  <si>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</si>
  <si>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</si>
  <si>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</si>
  <si>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</si>
  <si>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</si>
  <si>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</si>
  <si>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</si>
  <si>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</si>
  <si>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</si>
  <si>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</si>
  <si>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</si>
  <si>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</si>
  <si>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</si>
  <si>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</si>
  <si>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</si>
  <si>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</si>
  <si>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</si>
  <si>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</si>
  <si>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</si>
  <si>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</si>
  <si>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</si>
  <si>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</si>
  <si>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</si>
  <si>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</si>
  <si>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</si>
  <si>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</si>
  <si>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</si>
  <si>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</si>
  <si>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</si>
  <si>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</si>
  <si>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</si>
  <si>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</si>
  <si>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</si>
  <si>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</si>
  <si>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</si>
  <si>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</si>
  <si>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</si>
  <si>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</si>
  <si>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</si>
  <si>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</si>
  <si>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</si>
  <si>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</si>
  <si>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</si>
  <si>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</si>
  <si>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</si>
  <si>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</si>
  <si>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</si>
  <si>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</si>
  <si>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</si>
  <si>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</si>
  <si>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</si>
  <si>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</si>
  <si>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</si>
  <si>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</si>
  <si>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</si>
  <si>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</si>
  <si>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</si>
  <si>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</si>
  <si>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</si>
  <si>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</si>
  <si>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</si>
  <si>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</si>
  <si>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</si>
  <si>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</si>
  <si>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</si>
  <si>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</si>
  <si>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</si>
  <si>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</si>
  <si>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</si>
  <si>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</si>
  <si>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</si>
  <si>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</si>
  <si>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</si>
  <si>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</si>
  <si>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</si>
  <si>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</si>
  <si>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</si>
  <si>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</si>
  <si>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</si>
  <si>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</si>
  <si>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</si>
  <si>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</si>
  <si>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</si>
  <si>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</si>
  <si>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</si>
  <si>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</si>
  <si>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</si>
  <si>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</si>
  <si>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</si>
  <si>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</si>
  <si>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</si>
  <si>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</si>
  <si>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</si>
  <si>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</si>
  <si>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</si>
  <si>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</si>
  <si>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</si>
  <si>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</si>
  <si>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</si>
  <si>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</si>
  <si>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</si>
  <si>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</si>
  <si>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</si>
  <si>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</si>
  <si>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</si>
  <si>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</si>
  <si>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</si>
  <si>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</si>
  <si>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</si>
  <si>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</si>
  <si>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</si>
  <si>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</si>
  <si>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</si>
  <si>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</si>
  <si>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</si>
  <si>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</si>
  <si>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</si>
  <si>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</si>
  <si>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</si>
  <si>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</si>
  <si>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</si>
  <si>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</si>
  <si>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</si>
  <si>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</si>
  <si>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</si>
  <si>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</si>
  <si>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</si>
  <si>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</si>
  <si>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</si>
  <si>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</si>
  <si>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</si>
  <si>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</si>
  <si>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</si>
  <si>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</si>
  <si>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</si>
  <si>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</si>
  <si>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</si>
  <si>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</si>
  <si>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</si>
  <si>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</si>
  <si>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</si>
  <si>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</si>
  <si>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</si>
  <si>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</si>
  <si>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</si>
  <si>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</si>
  <si>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</si>
  <si>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</si>
  <si>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</si>
  <si>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</si>
  <si>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</si>
  <si>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</si>
  <si>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</si>
  <si>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</si>
  <si>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</si>
  <si>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</si>
  <si>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</si>
  <si>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</si>
  <si>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</si>
  <si>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</si>
  <si>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</si>
  <si>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</si>
  <si>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</si>
  <si>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</si>
  <si>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</si>
  <si>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</si>
  <si>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</si>
  <si>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</si>
  <si>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</si>
  <si>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</si>
  <si>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</si>
  <si>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</si>
  <si>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</si>
  <si>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</si>
  <si>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</si>
  <si>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</si>
  <si>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</si>
  <si>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</si>
  <si>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</si>
  <si>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</si>
  <si>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</si>
  <si>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</si>
  <si>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</si>
  <si>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</si>
  <si>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</si>
  <si>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</si>
  <si>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</si>
  <si>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</si>
  <si>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</si>
  <si>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</si>
  <si>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</si>
  <si>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</si>
  <si>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</si>
  <si>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</si>
  <si>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</si>
  <si>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</si>
  <si>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</si>
  <si>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</si>
  <si>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</si>
  <si>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</si>
  <si>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</si>
  <si>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</si>
  <si>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</si>
  <si>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</si>
  <si>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</si>
  <si>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</si>
  <si>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</si>
  <si>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</si>
  <si>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</si>
  <si>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</si>
  <si>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</si>
  <si>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</si>
  <si>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</si>
  <si>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</si>
  <si>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</si>
  <si>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</si>
  <si>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</si>
  <si>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</si>
  <si>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</si>
  <si>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</si>
  <si>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</si>
  <si>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</si>
  <si>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</si>
  <si>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</si>
  <si>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</si>
  <si>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</si>
  <si>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</si>
  <si>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</si>
  <si>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</si>
  <si>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</si>
  <si>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</si>
  <si>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</si>
  <si>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</si>
  <si>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</si>
  <si>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</si>
  <si>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</si>
  <si>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</si>
  <si>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</si>
  <si>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</si>
  <si>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</si>
  <si>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</si>
  <si>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</si>
  <si>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</si>
  <si>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</si>
  <si>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</si>
  <si>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</si>
  <si>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</si>
  <si>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</si>
  <si>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</si>
  <si>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</si>
  <si>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</si>
  <si>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</si>
  <si>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</si>
  <si>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</si>
  <si>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</si>
  <si>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</si>
  <si>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</si>
  <si>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</si>
  <si>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</si>
  <si>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</si>
  <si>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</si>
  <si>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</si>
  <si>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</si>
  <si>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</si>
  <si>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</si>
  <si>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</si>
  <si>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</si>
  <si>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</si>
  <si>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</si>
  <si>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</si>
  <si>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</si>
  <si>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</si>
  <si>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</si>
  <si>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</si>
  <si>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</si>
  <si>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</si>
  <si>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</si>
  <si>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</si>
  <si>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</si>
  <si>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</si>
  <si>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</si>
  <si>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</si>
  <si>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</si>
  <si>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</si>
  <si>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</si>
  <si>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</si>
  <si>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</si>
  <si>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</si>
  <si>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</si>
  <si>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</si>
  <si>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</si>
  <si>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</si>
  <si>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</si>
  <si>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</si>
  <si>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</si>
  <si>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</si>
  <si>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</si>
  <si>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</si>
  <si>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</si>
  <si>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</si>
  <si>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</si>
  <si>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</si>
  <si>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</si>
  <si>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</si>
  <si>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</si>
  <si>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</si>
  <si>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</si>
  <si>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</si>
  <si>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</si>
  <si>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</si>
  <si>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</si>
  <si>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</si>
  <si>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</si>
  <si>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</si>
  <si>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</si>
  <si>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</si>
  <si>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</si>
  <si>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</si>
  <si>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</si>
  <si>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</si>
  <si>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</si>
  <si>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</si>
  <si>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</si>
  <si>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</si>
  <si>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</si>
  <si>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</si>
  <si>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</si>
  <si>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</si>
  <si>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</si>
  <si>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</si>
  <si>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</si>
  <si>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</si>
  <si>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</si>
  <si>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</si>
  <si>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</si>
  <si>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</si>
  <si>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</si>
  <si>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</si>
  <si>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</si>
  <si>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</si>
  <si>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</si>
  <si>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</si>
  <si>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</si>
  <si>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</si>
  <si>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</si>
  <si>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</si>
  <si>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</si>
  <si>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</si>
  <si>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</si>
  <si>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</si>
  <si>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</si>
  <si>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</si>
  <si>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</si>
  <si>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</si>
  <si>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</si>
  <si>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</si>
  <si>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</si>
  <si>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</si>
  <si>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</si>
  <si>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</si>
  <si>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</si>
  <si>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</si>
  <si>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</si>
  <si>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</si>
  <si>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</si>
  <si>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</si>
  <si>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</si>
  <si>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</si>
  <si>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</si>
  <si>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</si>
  <si>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</si>
  <si>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</si>
  <si>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</si>
  <si>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</si>
  <si>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</si>
  <si>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</si>
  <si>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</si>
  <si>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</si>
  <si>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</si>
  <si>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</si>
  <si>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</si>
  <si>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</si>
  <si>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</si>
  <si>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</si>
  <si>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</si>
  <si>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</si>
  <si>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</si>
  <si>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</si>
  <si>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</si>
  <si>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</si>
  <si>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</si>
  <si>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</si>
  <si>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</si>
  <si>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</si>
  <si>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</si>
  <si>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</si>
  <si>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</si>
  <si>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</si>
  <si>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</si>
  <si>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</si>
  <si>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</si>
  <si>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</si>
  <si>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</si>
  <si>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</si>
  <si>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</si>
  <si>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</si>
  <si>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</si>
  <si>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</si>
  <si>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</si>
  <si>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</si>
  <si>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</si>
  <si>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</si>
  <si>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</si>
  <si>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</si>
  <si>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</si>
  <si>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</si>
  <si>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</si>
  <si>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</si>
  <si>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</si>
  <si>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</si>
  <si>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</si>
  <si>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</si>
  <si>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</si>
  <si>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</si>
  <si>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</si>
  <si>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</si>
  <si>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</si>
  <si>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</si>
  <si>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</si>
  <si>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</si>
  <si>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</si>
  <si>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</si>
  <si>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</si>
  <si>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</si>
  <si>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</si>
  <si>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</si>
  <si>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</si>
  <si>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</si>
  <si>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</si>
  <si>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</si>
  <si>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</si>
  <si>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</si>
  <si>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</si>
  <si>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</si>
  <si>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</si>
  <si>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</si>
  <si>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</si>
  <si>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</si>
  <si>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</si>
  <si>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</si>
  <si>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</si>
  <si>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</si>
  <si>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</si>
  <si>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</si>
  <si>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</si>
  <si>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</si>
  <si>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</si>
  <si>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</si>
  <si>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</si>
  <si>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</si>
  <si>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</si>
  <si>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</si>
  <si>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</si>
  <si>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</si>
  <si>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</si>
  <si>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</si>
  <si>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</si>
  <si>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</si>
  <si>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</si>
  <si>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</si>
  <si>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</si>
  <si>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</si>
  <si>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</si>
  <si>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</si>
  <si>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</si>
  <si>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</si>
  <si>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</si>
  <si>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</si>
  <si>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</si>
  <si>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</si>
  <si>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</si>
  <si>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</si>
  <si>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</si>
  <si>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</si>
  <si>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</si>
  <si>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</si>
  <si>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</si>
  <si>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</si>
  <si>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</si>
  <si>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</si>
  <si>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</si>
  <si>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</si>
  <si>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</si>
  <si>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</si>
  <si>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</si>
  <si>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</si>
  <si>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</si>
  <si>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</si>
  <si>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</si>
  <si>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</si>
  <si>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</si>
  <si>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</si>
  <si>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</si>
  <si>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</si>
  <si>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</si>
  <si>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</si>
  <si>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</si>
  <si>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</si>
  <si>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</si>
  <si>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</si>
  <si>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</si>
  <si>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</si>
  <si>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</si>
  <si>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</si>
  <si>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</si>
  <si>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</si>
  <si>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</si>
  <si>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</si>
  <si>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</si>
  <si>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</si>
  <si>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</si>
  <si>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</si>
  <si>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</si>
  <si>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</si>
  <si>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</si>
  <si>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</si>
  <si>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</si>
  <si>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</si>
  <si>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</si>
  <si>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</si>
  <si>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</si>
  <si>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</si>
  <si>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</si>
  <si>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</si>
  <si>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</si>
  <si>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</si>
  <si>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</si>
  <si>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</si>
  <si>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</si>
  <si>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</si>
  <si>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</si>
  <si>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</si>
  <si>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</si>
  <si>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</si>
  <si>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</si>
  <si>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</si>
  <si>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</si>
  <si>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</si>
  <si>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</si>
  <si>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</si>
  <si>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</si>
  <si>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</si>
  <si>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</si>
  <si>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</si>
  <si>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</si>
  <si>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</si>
  <si>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</si>
  <si>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</si>
  <si>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</si>
  <si>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</si>
  <si>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</si>
  <si>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</si>
  <si>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</si>
  <si>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</si>
  <si>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</si>
  <si>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</si>
  <si>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</si>
  <si>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</si>
  <si>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</si>
  <si>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</si>
  <si>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</si>
  <si>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</si>
  <si>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</si>
  <si>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</si>
  <si>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</si>
  <si>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</si>
  <si>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</si>
  <si>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</si>
  <si>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</si>
  <si>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</si>
  <si>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</si>
  <si>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</si>
  <si>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</si>
  <si>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</si>
  <si>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</si>
  <si>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</si>
  <si>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</si>
  <si>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</si>
  <si>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</si>
  <si>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</si>
  <si>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</si>
  <si>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</si>
  <si>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</si>
  <si>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</si>
  <si>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</si>
  <si>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</si>
  <si>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</si>
  <si>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</si>
  <si>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</si>
  <si>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</si>
  <si>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</si>
  <si>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</si>
  <si>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</si>
  <si>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</si>
  <si>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</si>
  <si>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</si>
  <si>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</si>
  <si>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</si>
  <si>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</si>
  <si>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</si>
  <si>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</si>
  <si>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</si>
  <si>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</si>
  <si>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</si>
  <si>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</si>
  <si>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</si>
  <si>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</si>
  <si>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</si>
  <si>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</si>
  <si>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</si>
  <si>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</si>
  <si>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</si>
  <si>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</si>
  <si>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</si>
  <si>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</si>
  <si>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</si>
  <si>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</si>
  <si>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</si>
  <si>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</si>
  <si>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</si>
  <si>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</si>
  <si>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</si>
  <si>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</si>
  <si>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</si>
  <si>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</si>
  <si>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</si>
  <si>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</si>
  <si>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</si>
  <si>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</si>
  <si>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</si>
  <si>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</si>
  <si>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</si>
  <si>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</si>
  <si>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</si>
  <si>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</si>
  <si>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</si>
  <si>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</si>
  <si>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</si>
  <si>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</si>
  <si>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</si>
  <si>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</si>
  <si>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</si>
  <si>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</si>
  <si>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</si>
  <si>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</si>
  <si>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</si>
  <si>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</si>
  <si>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</si>
  <si>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</si>
  <si>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</si>
  <si>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</si>
  <si>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</si>
  <si>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</si>
  <si>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</si>
  <si>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</si>
  <si>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</si>
  <si>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</si>
  <si>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</si>
  <si>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</si>
  <si>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</si>
  <si>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</si>
  <si>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</si>
  <si>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</si>
  <si>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</si>
  <si>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</si>
  <si>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</si>
  <si>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</si>
  <si>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</si>
  <si>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</si>
  <si>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</si>
  <si>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</si>
  <si>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</si>
  <si>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</si>
  <si>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</si>
  <si>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</si>
  <si>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</si>
  <si>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</si>
  <si>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</si>
  <si>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</si>
  <si>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</si>
  <si>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</si>
  <si>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</si>
  <si>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</si>
  <si>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</si>
  <si>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</si>
  <si>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</si>
  <si>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</si>
  <si>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</si>
  <si>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</si>
  <si>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</si>
  <si>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</si>
  <si>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</si>
  <si>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</si>
  <si>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</si>
  <si>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</si>
  <si>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</si>
  <si>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</si>
  <si>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</si>
  <si>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</si>
  <si>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</si>
  <si>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</si>
  <si>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</si>
  <si>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</si>
  <si>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</si>
  <si>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</si>
  <si>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</si>
  <si>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</si>
  <si>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</si>
  <si>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</si>
  <si>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</si>
  <si>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</si>
  <si>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</si>
  <si>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</si>
  <si>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</si>
  <si>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</si>
  <si>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</si>
  <si>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</si>
  <si>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</si>
  <si>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</si>
  <si>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</si>
  <si>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</si>
  <si>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</si>
  <si>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</si>
  <si>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</si>
  <si>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</si>
  <si>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</si>
  <si>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</si>
  <si>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</si>
  <si>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</si>
  <si>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</si>
  <si>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</si>
  <si>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</si>
  <si>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</si>
  <si>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</si>
  <si>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</si>
  <si>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</si>
  <si>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</si>
  <si>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</si>
  <si>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</si>
  <si>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</si>
  <si>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</si>
  <si>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</si>
  <si>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</si>
  <si>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</si>
  <si>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</si>
  <si>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</si>
  <si>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</si>
  <si>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</si>
  <si>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</si>
  <si>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</si>
  <si>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</si>
  <si>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</si>
  <si>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</si>
  <si>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</si>
  <si>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</si>
  <si>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</si>
  <si>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</si>
  <si>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</si>
  <si>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</si>
  <si>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</si>
  <si>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</si>
  <si>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</si>
  <si>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</si>
  <si>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</si>
  <si>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</si>
  <si>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</si>
  <si>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</si>
  <si>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</si>
  <si>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</si>
  <si>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</si>
  <si>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</si>
  <si>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</si>
  <si>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</si>
  <si>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</si>
  <si>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</si>
  <si>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</si>
  <si>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</si>
  <si>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</si>
  <si>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</si>
  <si>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</si>
  <si>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</si>
  <si>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</si>
  <si>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</si>
  <si>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</si>
  <si>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</si>
  <si>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</si>
  <si>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</si>
  <si>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</si>
  <si>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</si>
  <si>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</si>
  <si>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</si>
  <si>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</si>
  <si>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</si>
  <si>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</si>
  <si>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</si>
  <si>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</si>
  <si>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</si>
  <si>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</si>
  <si>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</si>
  <si>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</si>
  <si>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</si>
  <si>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</si>
  <si>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</si>
  <si>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</si>
  <si>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</si>
  <si>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</si>
  <si>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</si>
  <si>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</si>
  <si>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</si>
  <si>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</si>
  <si>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</si>
  <si>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</si>
  <si>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</si>
  <si>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</si>
  <si>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</si>
  <si>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</si>
  <si>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</si>
  <si>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</si>
  <si>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</si>
  <si>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</si>
  <si>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</si>
  <si>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</si>
  <si>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</si>
  <si>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</si>
  <si>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</si>
  <si>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</si>
  <si>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</si>
  <si>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</si>
  <si>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</si>
  <si>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</si>
  <si>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</si>
  <si>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</si>
  <si>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</si>
  <si>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</si>
  <si>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</si>
  <si>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</si>
  <si>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</si>
  <si>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</si>
  <si>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</si>
  <si>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</si>
  <si>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</si>
  <si>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</si>
  <si>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</si>
  <si>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</si>
  <si>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</si>
  <si>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</si>
  <si>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</si>
  <si>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</si>
  <si>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</si>
  <si>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</si>
  <si>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</si>
  <si>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</si>
  <si>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</si>
  <si>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</si>
  <si>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</si>
  <si>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</si>
  <si>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</si>
  <si>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</si>
  <si>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</si>
  <si>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</si>
  <si>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</si>
  <si>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</si>
  <si>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</si>
  <si>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</si>
  <si>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</si>
  <si>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</si>
  <si>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</si>
  <si>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</si>
  <si>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</si>
  <si>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</si>
  <si>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</si>
  <si>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</si>
  <si>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</si>
  <si>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</si>
  <si>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</si>
  <si>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</si>
  <si>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</si>
  <si>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</si>
  <si>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</si>
  <si>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</si>
  <si>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</si>
  <si>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</si>
  <si>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</si>
  <si>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</si>
  <si>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</si>
  <si>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</si>
  <si>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</si>
  <si>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</si>
  <si>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</si>
  <si>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</si>
  <si>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</si>
  <si>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</si>
  <si>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</si>
  <si>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</si>
  <si>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</si>
  <si>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</si>
  <si>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</si>
  <si>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</si>
  <si>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</si>
  <si>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</si>
  <si>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</si>
  <si>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</si>
  <si>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</si>
  <si>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</si>
  <si>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</si>
  <si>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</si>
  <si>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</si>
  <si>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</si>
  <si>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</si>
  <si>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</si>
  <si>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</si>
  <si>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</si>
  <si>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</si>
  <si>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</si>
  <si>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</si>
  <si>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</si>
  <si>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</si>
  <si>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</si>
  <si>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</si>
  <si>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</si>
  <si>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</si>
  <si>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</si>
  <si>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</si>
  <si>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</si>
  <si>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</si>
  <si>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</si>
  <si>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</si>
  <si>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</si>
  <si>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</si>
  <si>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</si>
  <si>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</si>
  <si>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</si>
  <si>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</si>
  <si>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</si>
  <si>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</si>
  <si>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</si>
  <si>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</si>
  <si>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</si>
  <si>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</si>
  <si>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</si>
  <si>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</si>
  <si>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</si>
  <si>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</si>
  <si>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</si>
  <si>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</si>
  <si>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</si>
  <si>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</si>
  <si>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</si>
  <si>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</si>
  <si>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</si>
  <si>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</si>
  <si>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</si>
  <si>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</si>
  <si>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</si>
  <si>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</si>
  <si>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</si>
  <si>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</si>
  <si>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</si>
  <si>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</si>
  <si>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</si>
  <si>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</si>
  <si>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</si>
  <si>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</si>
  <si>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</si>
  <si>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</si>
  <si>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</si>
  <si>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</si>
  <si>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</si>
  <si>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</si>
  <si>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</si>
  <si>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</si>
  <si>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</si>
  <si>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</si>
  <si>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</si>
  <si>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</si>
  <si>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</si>
  <si>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</si>
  <si>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</si>
  <si>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</si>
  <si>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</si>
  <si>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</si>
  <si>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</si>
  <si>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</si>
  <si>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</si>
  <si>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</si>
  <si>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</si>
  <si>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</si>
  <si>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</si>
  <si>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</si>
  <si>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</si>
  <si>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</si>
  <si>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</si>
  <si>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</si>
  <si>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</si>
  <si>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</si>
  <si>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</si>
  <si>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</si>
  <si>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</si>
  <si>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</si>
  <si>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</si>
  <si>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</si>
  <si>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</si>
  <si>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</si>
  <si>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</si>
  <si>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</si>
  <si>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</si>
  <si>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</si>
  <si>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</si>
  <si>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</si>
  <si>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</si>
  <si>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</si>
  <si>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</si>
  <si>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</si>
  <si>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</si>
  <si>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</si>
  <si>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</si>
  <si>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</si>
  <si>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</si>
  <si>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</si>
  <si>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</si>
  <si>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</si>
  <si>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</si>
  <si>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</si>
  <si>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</si>
  <si>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</si>
  <si>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</si>
  <si>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</si>
  <si>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</si>
  <si>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</si>
  <si>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</si>
  <si>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</si>
  <si>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</si>
  <si>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</si>
  <si>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</si>
  <si>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</si>
  <si>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</si>
  <si>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</si>
  <si>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</si>
  <si>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</si>
  <si>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</si>
  <si>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</si>
  <si>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</si>
  <si>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</si>
  <si>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</si>
  <si>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</si>
  <si>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</si>
  <si>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</si>
  <si>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</si>
  <si>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</si>
  <si>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</si>
  <si>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</si>
  <si>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</si>
  <si>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</si>
  <si>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</si>
  <si>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</si>
  <si>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</si>
  <si>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</si>
  <si>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</si>
  <si>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</si>
  <si>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</si>
  <si>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</si>
  <si>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</si>
  <si>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</si>
  <si>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</si>
  <si>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</si>
  <si>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</si>
  <si>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</si>
  <si>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</si>
  <si>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</si>
  <si>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</si>
  <si>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</si>
  <si>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</si>
  <si>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</si>
  <si>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</si>
  <si>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</si>
  <si>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</si>
  <si>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</si>
  <si>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</si>
  <si>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</si>
  <si>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</si>
  <si>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</si>
  <si>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</si>
  <si>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</si>
  <si>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</si>
  <si>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</si>
  <si>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</si>
  <si>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</si>
  <si>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</si>
  <si>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</si>
  <si>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</si>
  <si>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</si>
  <si>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</si>
  <si>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</si>
  <si>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</si>
  <si>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</si>
  <si>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</si>
  <si>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</si>
  <si>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</si>
  <si>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</si>
  <si>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</si>
  <si>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</si>
  <si>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</si>
  <si>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</si>
  <si>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</si>
  <si>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</si>
  <si>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</si>
  <si>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</si>
  <si>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</si>
  <si>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</si>
  <si>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</si>
  <si>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</si>
  <si>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</si>
  <si>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</si>
  <si>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</si>
  <si>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</si>
  <si>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</si>
  <si>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</si>
  <si>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</si>
  <si>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</si>
  <si>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</si>
  <si>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</si>
  <si>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</si>
  <si>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</si>
  <si>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</si>
  <si>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</si>
  <si>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</si>
  <si>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</si>
  <si>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</si>
  <si>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</si>
  <si>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</si>
  <si>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</si>
  <si>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</si>
  <si>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</si>
  <si>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</si>
  <si>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</si>
  <si>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</si>
  <si>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</si>
  <si>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</si>
  <si>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</si>
  <si>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</si>
  <si>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</si>
  <si>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</si>
  <si>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</si>
  <si>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</si>
  <si>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</si>
  <si>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</si>
  <si>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</si>
  <si>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</si>
  <si>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</si>
  <si>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</si>
  <si>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</si>
  <si>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</si>
  <si>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</si>
  <si>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</si>
  <si>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</si>
  <si>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</si>
  <si>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</si>
  <si>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</si>
  <si>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</si>
  <si>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</si>
  <si>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</si>
  <si>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</si>
  <si>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</si>
  <si>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</si>
  <si>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</si>
  <si>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</si>
  <si>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</si>
  <si>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</si>
  <si>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</si>
  <si>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</si>
  <si>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</si>
  <si>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</si>
  <si>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</si>
  <si>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</si>
  <si>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</si>
  <si>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</si>
  <si>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</si>
  <si>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</si>
  <si>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</si>
  <si>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</si>
  <si>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</si>
  <si>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</si>
  <si>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</si>
  <si>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</si>
  <si>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</si>
  <si>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</si>
  <si>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</si>
  <si>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</si>
  <si>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</si>
  <si>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</si>
  <si>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</si>
  <si>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</si>
  <si>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</si>
  <si>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</si>
  <si>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</si>
  <si>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</si>
  <si>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</si>
  <si>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</si>
  <si>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</si>
  <si>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</si>
  <si>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</si>
  <si>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</si>
  <si>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</si>
  <si>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</si>
  <si>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</si>
  <si>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</si>
  <si>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</si>
  <si>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</si>
  <si>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</si>
  <si>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</si>
  <si>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</si>
  <si>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</si>
  <si>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</si>
  <si>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</si>
  <si>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</si>
  <si>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</si>
  <si>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</si>
  <si>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</si>
  <si>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</si>
  <si>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</si>
  <si>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</si>
  <si>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</si>
  <si>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</si>
  <si>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</si>
  <si>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</si>
  <si>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</si>
  <si>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</si>
  <si>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</si>
  <si>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</si>
  <si>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</si>
  <si>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</si>
  <si>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</si>
  <si>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</si>
  <si>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</si>
  <si>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</si>
  <si>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</si>
  <si>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</si>
  <si>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</si>
  <si>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</si>
  <si>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</si>
  <si>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</si>
  <si>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</si>
  <si>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</si>
  <si>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</si>
  <si>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</si>
  <si>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</si>
  <si>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</si>
  <si>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</si>
  <si>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</si>
  <si>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</si>
  <si>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</si>
  <si>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</si>
  <si>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</si>
  <si>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</si>
  <si>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</si>
  <si>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</si>
  <si>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</si>
  <si>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</si>
  <si>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</si>
  <si>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</si>
  <si>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</si>
  <si>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</si>
  <si>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</si>
  <si>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</si>
  <si>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</si>
  <si>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</si>
  <si>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</si>
  <si>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</si>
  <si>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</si>
  <si>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</si>
  <si>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</si>
  <si>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</si>
  <si>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</si>
  <si>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</si>
  <si>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</si>
  <si>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</si>
  <si>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</si>
  <si>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</si>
  <si>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</si>
  <si>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</si>
  <si>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</si>
  <si>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</si>
  <si>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</si>
  <si>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</si>
  <si>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</si>
  <si>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</si>
  <si>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</si>
  <si>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</si>
  <si>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</si>
  <si>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</si>
  <si>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</si>
  <si>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</si>
  <si>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</si>
  <si>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</si>
  <si>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</si>
  <si>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</si>
  <si>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</si>
  <si>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</si>
  <si>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</si>
  <si>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</si>
  <si>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</si>
  <si>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</si>
  <si>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</si>
  <si>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</si>
  <si>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</si>
  <si>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</si>
  <si>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</si>
  <si>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</si>
  <si>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</si>
  <si>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</si>
  <si>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</si>
  <si>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</si>
  <si>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</si>
  <si>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</si>
  <si>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</si>
  <si>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</si>
  <si>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</si>
  <si>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</si>
  <si>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</si>
  <si>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</si>
  <si>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</si>
  <si>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</si>
  <si>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</si>
  <si>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</si>
  <si>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</si>
  <si>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</si>
  <si>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</si>
  <si>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</si>
  <si>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</si>
  <si>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</si>
  <si>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</si>
  <si>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</si>
  <si>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</si>
  <si>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</si>
  <si>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</si>
  <si>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</si>
  <si>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</si>
  <si>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</si>
  <si>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</si>
  <si>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</si>
  <si>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</si>
  <si>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</si>
  <si>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</si>
  <si>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</si>
  <si>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</si>
  <si>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</si>
  <si>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</si>
  <si>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</si>
  <si>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</si>
  <si>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</si>
  <si>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</si>
  <si>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</si>
  <si>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</si>
  <si>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</si>
  <si>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</si>
  <si>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</si>
  <si>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</si>
  <si>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</si>
  <si>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</si>
  <si>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</si>
  <si>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</si>
  <si>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</si>
  <si>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</si>
  <si>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</si>
  <si>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</si>
  <si>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</si>
  <si>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</si>
  <si>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</si>
  <si>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</si>
  <si>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</si>
  <si>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</si>
  <si>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</si>
  <si>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</si>
  <si>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</si>
  <si>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</si>
  <si>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</si>
  <si>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</si>
  <si>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</si>
  <si>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</si>
  <si>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</si>
  <si>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</si>
  <si>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</si>
  <si>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</si>
  <si>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</si>
  <si>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</si>
  <si>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</si>
  <si>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</si>
  <si>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</si>
  <si>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</si>
  <si>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</si>
  <si>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</si>
  <si>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</si>
  <si>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</si>
  <si>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</si>
  <si>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</si>
  <si>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</si>
  <si>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</si>
  <si>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</si>
  <si>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</si>
  <si>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</si>
  <si>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</si>
  <si>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</si>
  <si>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</si>
  <si>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</si>
  <si>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</si>
  <si>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</si>
  <si>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</si>
  <si>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</si>
  <si>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</si>
  <si>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</si>
  <si>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</si>
  <si>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</si>
  <si>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</si>
  <si>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</si>
  <si>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</si>
  <si>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</si>
  <si>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</si>
  <si>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</si>
  <si>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</si>
  <si>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</si>
  <si>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</si>
  <si>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</si>
  <si>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</si>
  <si>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</si>
  <si>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</si>
  <si>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</si>
  <si>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</si>
  <si>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</si>
  <si>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</si>
  <si>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</si>
  <si>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</si>
  <si>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</si>
  <si>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</si>
  <si>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</si>
  <si>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</si>
  <si>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</si>
  <si>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</si>
  <si>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</si>
  <si>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</si>
  <si>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</si>
  <si>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</si>
  <si>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</si>
  <si>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</si>
  <si>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</si>
  <si>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</si>
  <si>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</si>
  <si>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</si>
  <si>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</si>
  <si>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</si>
  <si>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</si>
  <si>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</si>
  <si>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</si>
  <si>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</si>
  <si>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</si>
  <si>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</si>
  <si>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</si>
  <si>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</si>
  <si>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</si>
  <si>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</si>
  <si>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</si>
  <si>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</si>
  <si>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</si>
  <si>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</si>
  <si>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</si>
  <si>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</si>
  <si>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</si>
  <si>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</si>
  <si>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</si>
  <si>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</si>
  <si>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</si>
  <si>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</si>
  <si>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</si>
  <si>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</si>
  <si>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</si>
  <si>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</si>
  <si>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</si>
  <si>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</si>
  <si>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</si>
  <si>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</si>
  <si>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</si>
  <si>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</si>
  <si>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</si>
  <si>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</si>
  <si>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</si>
  <si>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</si>
  <si>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</si>
  <si>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</si>
  <si>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</si>
  <si>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</si>
  <si>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</si>
  <si>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</si>
  <si>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</si>
  <si>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</si>
  <si>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</si>
  <si>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</si>
  <si>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</si>
  <si>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</si>
  <si>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</si>
  <si>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</si>
  <si>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</si>
  <si>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</si>
  <si>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</si>
  <si>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</si>
  <si>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</si>
  <si>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</si>
  <si>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</si>
  <si>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</si>
  <si>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</si>
  <si>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</si>
  <si>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</si>
  <si>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</si>
  <si>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</si>
  <si>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</si>
  <si>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</si>
  <si>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</si>
  <si>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</si>
  <si>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</si>
  <si>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</si>
  <si>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</si>
  <si>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</si>
  <si>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</si>
  <si>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</si>
  <si>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</si>
  <si>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</si>
  <si>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</si>
  <si>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</si>
  <si>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</si>
  <si>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</si>
  <si>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</si>
  <si>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</si>
  <si>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</si>
  <si>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</si>
  <si>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</si>
  <si>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</si>
  <si>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</si>
  <si>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</si>
  <si>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</si>
  <si>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</si>
  <si>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</si>
  <si>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</si>
  <si>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</si>
  <si>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</si>
  <si>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</si>
  <si>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</si>
  <si>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</si>
  <si>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</si>
  <si>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</si>
  <si>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</si>
  <si>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</si>
  <si>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</si>
  <si>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</si>
  <si>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</si>
  <si>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</si>
  <si>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</si>
  <si>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</si>
  <si>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</si>
  <si>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</si>
  <si>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</si>
  <si>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</si>
  <si>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</si>
  <si>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</si>
  <si>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</si>
  <si>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</si>
  <si>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</si>
  <si>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</si>
  <si>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</si>
  <si>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</si>
  <si>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</si>
  <si>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</si>
  <si>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</si>
  <si>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</si>
  <si>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</si>
  <si>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</si>
  <si>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</si>
  <si>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</si>
  <si>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</si>
  <si>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</si>
  <si>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</si>
  <si>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</si>
  <si>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</si>
  <si>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</si>
  <si>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</si>
  <si>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</si>
  <si>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</si>
  <si>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</si>
  <si>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</si>
  <si>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</si>
  <si>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</si>
  <si>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</si>
  <si>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</si>
  <si>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</si>
  <si>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</si>
  <si>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</si>
  <si>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</si>
  <si>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</si>
  <si>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</si>
  <si>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</si>
  <si>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</si>
  <si>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</si>
  <si>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</si>
  <si>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</si>
  <si>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</si>
  <si>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</si>
  <si>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</si>
  <si>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</si>
  <si>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</si>
  <si>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</si>
  <si>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</si>
  <si>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</si>
  <si>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</si>
  <si>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</si>
  <si>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</si>
  <si>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</si>
  <si>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</si>
  <si>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</si>
  <si>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</si>
  <si>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</si>
  <si>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</si>
  <si>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</si>
  <si>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</si>
  <si>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</si>
  <si>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</si>
  <si>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</si>
  <si>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</si>
  <si>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</si>
  <si>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</si>
  <si>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</si>
  <si>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</si>
  <si>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</si>
  <si>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</si>
  <si>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</si>
  <si>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</si>
  <si>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</si>
  <si>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</si>
  <si>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</si>
  <si>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</si>
  <si>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</si>
  <si>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</si>
  <si>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</si>
  <si>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</si>
  <si>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</si>
  <si>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</si>
  <si>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</si>
  <si>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</si>
  <si>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</si>
  <si>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</si>
  <si>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</si>
  <si>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</si>
  <si>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</si>
  <si>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</si>
  <si>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</si>
  <si>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</si>
  <si>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</si>
  <si>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</si>
  <si>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</si>
  <si>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</si>
  <si>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</si>
  <si>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</si>
  <si>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</si>
  <si>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</si>
  <si>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</si>
  <si>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</si>
  <si>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</si>
  <si>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</si>
  <si>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</si>
  <si>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</si>
  <si>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</si>
  <si>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</si>
  <si>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</si>
  <si>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</si>
  <si>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</si>
  <si>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</si>
  <si>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</si>
  <si>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</si>
  <si>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</si>
  <si>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</si>
  <si>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</si>
  <si>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</si>
  <si>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</si>
  <si>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</si>
  <si>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</si>
  <si>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</si>
  <si>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</si>
  <si>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</si>
  <si>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</si>
  <si>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</si>
  <si>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</si>
  <si>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</si>
  <si>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</si>
  <si>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</si>
  <si>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</si>
  <si>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</si>
  <si>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</si>
  <si>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</si>
  <si>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</si>
  <si>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</si>
  <si>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</si>
  <si>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</si>
  <si>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</si>
  <si>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</si>
  <si>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</si>
  <si>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</si>
  <si>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</si>
  <si>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</si>
  <si>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</si>
  <si>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</si>
  <si>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</si>
  <si>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</si>
  <si>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</si>
  <si>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</si>
  <si>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</si>
  <si>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</si>
  <si>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</si>
  <si>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</si>
  <si>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</si>
  <si>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</si>
  <si>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</si>
  <si>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</si>
  <si>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</si>
  <si>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</si>
  <si>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</si>
  <si>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</si>
  <si>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</si>
  <si>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</si>
  <si>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</si>
  <si>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</si>
  <si>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</si>
  <si>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</si>
  <si>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</si>
  <si>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</si>
  <si>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</si>
  <si>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</si>
  <si>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</si>
  <si>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</si>
  <si>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</si>
  <si>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</si>
  <si>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</si>
  <si>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</si>
  <si>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</si>
  <si>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</si>
  <si>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</si>
  <si>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</si>
  <si>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</si>
  <si>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</si>
  <si>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</si>
  <si>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</si>
  <si>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</si>
  <si>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</si>
  <si>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</si>
  <si>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</si>
  <si>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</si>
  <si>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</si>
  <si>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</si>
  <si>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</si>
  <si>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</si>
  <si>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</si>
  <si>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</si>
  <si>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</si>
  <si>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</si>
  <si>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</si>
  <si>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</si>
  <si>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</si>
  <si>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</si>
  <si>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</si>
  <si>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</si>
  <si>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</si>
  <si>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</si>
  <si>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</si>
  <si>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</si>
  <si>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</si>
  <si>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</si>
  <si>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</si>
  <si>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</si>
  <si>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</si>
  <si>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</si>
  <si>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</si>
  <si>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</si>
  <si>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</si>
  <si>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</si>
  <si>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</si>
  <si>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</si>
  <si>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</si>
  <si>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</si>
  <si>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</si>
  <si>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</si>
  <si>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</si>
  <si>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</si>
  <si>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</si>
  <si>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</si>
  <si>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</si>
  <si>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</si>
  <si>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</si>
  <si>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</si>
  <si>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</si>
  <si>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</si>
  <si>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</si>
  <si>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</si>
  <si>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</si>
  <si>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</si>
  <si>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</si>
  <si>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</si>
  <si>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</si>
  <si>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</si>
  <si>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</si>
  <si>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</si>
  <si>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</si>
  <si>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</si>
  <si>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</si>
  <si>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</si>
  <si>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</si>
  <si>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</si>
  <si>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</si>
  <si>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</si>
  <si>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</si>
  <si>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</si>
  <si>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</si>
  <si>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</si>
  <si>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</si>
  <si>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</si>
  <si>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</si>
  <si>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</si>
  <si>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</si>
  <si>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</si>
  <si>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</si>
  <si>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</si>
  <si>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</si>
  <si>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</si>
  <si>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</si>
  <si>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</si>
  <si>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</si>
  <si>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</si>
  <si>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</si>
  <si>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</si>
  <si>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</si>
  <si>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</si>
  <si>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</si>
  <si>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</si>
  <si>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</si>
  <si>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</si>
  <si>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</si>
  <si>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</si>
  <si>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</si>
  <si>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</si>
  <si>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</si>
  <si>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</si>
  <si>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</si>
  <si>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</si>
  <si>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</si>
  <si>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</si>
  <si>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</si>
  <si>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</si>
  <si>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</si>
  <si>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</si>
  <si>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</si>
  <si>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</si>
  <si>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</si>
  <si>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</si>
  <si>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</si>
  <si>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</si>
  <si>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</si>
  <si>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</si>
  <si>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</si>
  <si>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</si>
  <si>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</si>
  <si>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</si>
  <si>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</si>
  <si>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</si>
  <si>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</si>
  <si>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</si>
  <si>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</si>
  <si>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</si>
  <si>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</si>
  <si>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</si>
  <si>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</si>
  <si>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</si>
  <si>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</si>
  <si>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</si>
  <si>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</si>
  <si>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</si>
  <si>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</si>
  <si>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</si>
  <si>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</si>
  <si>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</si>
  <si>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</si>
  <si>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</si>
  <si>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</si>
  <si>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</si>
  <si>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</si>
  <si>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</si>
  <si>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</si>
  <si>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</si>
  <si>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</si>
  <si>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</si>
  <si>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</si>
  <si>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</si>
  <si>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</si>
  <si>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</si>
  <si>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</si>
  <si>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</si>
  <si>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</si>
  <si>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</si>
  <si>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</si>
  <si>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</si>
  <si>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</si>
  <si>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</si>
  <si>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</si>
  <si>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</si>
  <si>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</si>
  <si>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</si>
  <si>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</si>
  <si>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</si>
  <si>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</si>
  <si>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</si>
  <si>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</si>
  <si>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</si>
  <si>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</si>
  <si>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</si>
  <si>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</si>
  <si>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</si>
  <si>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</si>
  <si>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</si>
  <si>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</si>
  <si>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</si>
  <si>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</si>
  <si>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</si>
  <si>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</si>
  <si>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</si>
  <si>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</si>
  <si>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</si>
  <si>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</si>
  <si>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</si>
  <si>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</si>
  <si>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</si>
  <si>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</si>
  <si>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</si>
  <si>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</si>
  <si>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</si>
  <si>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</si>
  <si>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</si>
  <si>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</si>
  <si>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</si>
  <si>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</si>
  <si>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</si>
  <si>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</si>
  <si>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</si>
  <si>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</si>
  <si>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</si>
  <si>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</si>
  <si>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</si>
  <si>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</si>
  <si>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</si>
  <si>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</si>
  <si>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</si>
  <si>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</si>
  <si>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</si>
  <si>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</si>
  <si>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</si>
  <si>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</si>
  <si>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</si>
  <si>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</si>
  <si>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</si>
  <si>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</si>
  <si>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</si>
  <si>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</si>
  <si>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</si>
  <si>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</si>
  <si>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</si>
  <si>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</si>
  <si>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</si>
  <si>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</si>
  <si>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</si>
  <si>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</si>
  <si>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</si>
  <si>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</si>
  <si>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</si>
  <si>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</si>
  <si>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</si>
  <si>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</si>
  <si>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</si>
  <si>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</si>
  <si>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</si>
  <si>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</si>
  <si>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</si>
  <si>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</si>
  <si>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</si>
  <si>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</si>
  <si>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</si>
  <si>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</si>
  <si>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</si>
  <si>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</si>
  <si>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</si>
  <si>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</si>
  <si>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</si>
  <si>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</si>
  <si>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</si>
  <si>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</si>
  <si>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</si>
  <si>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</si>
  <si>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</si>
  <si>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</si>
  <si>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</si>
  <si>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</si>
  <si>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</si>
  <si>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</si>
  <si>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</si>
  <si>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</si>
  <si>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</si>
  <si>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</si>
  <si>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</si>
  <si>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</si>
  <si>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</si>
  <si>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</si>
  <si>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</si>
  <si>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</si>
  <si>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</si>
  <si>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</si>
  <si>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</si>
  <si>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</si>
  <si>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</si>
  <si>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</si>
  <si>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</si>
  <si>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</si>
  <si>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</si>
  <si>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</si>
  <si>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</si>
  <si>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</si>
  <si>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</si>
  <si>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</si>
  <si>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</si>
  <si>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</si>
  <si>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</si>
  <si>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</si>
  <si>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</si>
  <si>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</si>
  <si>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</si>
  <si>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</si>
  <si>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</si>
  <si>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</si>
  <si>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</si>
  <si>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</si>
  <si>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</si>
  <si>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</si>
  <si>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</si>
  <si>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</si>
  <si>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</si>
  <si>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</si>
  <si>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</si>
  <si>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</si>
  <si>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</si>
  <si>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</si>
  <si>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</si>
  <si>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</si>
  <si>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</si>
  <si>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</si>
  <si>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</si>
  <si>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</si>
  <si>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</si>
  <si>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</si>
  <si>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</si>
  <si>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</si>
  <si>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</si>
  <si>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</si>
  <si>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</si>
  <si>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</si>
  <si>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</si>
  <si>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</si>
  <si>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</si>
  <si>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</si>
  <si>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</si>
  <si>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</si>
  <si>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</si>
  <si>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</si>
  <si>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</si>
  <si>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</si>
  <si>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</si>
  <si>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</si>
  <si>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</si>
  <si>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</si>
  <si>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</si>
  <si>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</si>
  <si>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</si>
  <si>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</si>
  <si>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</si>
  <si>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</si>
  <si>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</si>
  <si>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</si>
  <si>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</si>
  <si>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</si>
  <si>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</si>
  <si>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</si>
  <si>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</si>
  <si>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</si>
  <si>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</si>
  <si>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</si>
  <si>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</si>
  <si>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</si>
  <si>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</si>
  <si>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</si>
  <si>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</si>
  <si>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</si>
  <si>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</si>
  <si>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</si>
  <si>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</si>
  <si>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</si>
  <si>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</si>
  <si>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</si>
  <si>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</si>
  <si>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</si>
  <si>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</si>
  <si>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</si>
  <si>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</si>
  <si>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</si>
  <si>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</si>
  <si>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</si>
  <si>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</si>
  <si>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</si>
  <si>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</si>
  <si>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</si>
  <si>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</si>
  <si>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</si>
  <si>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</si>
  <si>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</si>
  <si>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</si>
  <si>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</si>
  <si>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</si>
  <si>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</si>
  <si>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</si>
  <si>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</si>
  <si>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</si>
  <si>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</si>
  <si>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</si>
  <si>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</si>
  <si>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</si>
  <si>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</si>
  <si>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</si>
  <si>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</si>
  <si>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</si>
  <si>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</si>
  <si>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</si>
  <si>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</si>
  <si>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</si>
  <si>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</si>
  <si>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</si>
  <si>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</si>
  <si>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</si>
  <si>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</si>
  <si>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</si>
  <si>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</si>
  <si>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</si>
  <si>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</si>
  <si>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</si>
  <si>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</si>
  <si>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</si>
  <si>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</si>
  <si>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</si>
  <si>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</si>
  <si>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</si>
  <si>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</si>
  <si>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</si>
  <si>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</si>
  <si>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</si>
  <si>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</si>
  <si>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</si>
  <si>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</si>
  <si>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</si>
  <si>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</si>
  <si>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</si>
  <si>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</si>
  <si>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</si>
  <si>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</si>
  <si>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</si>
  <si>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</si>
  <si>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</si>
  <si>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</si>
  <si>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</si>
  <si>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</si>
  <si>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</si>
  <si>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</si>
  <si>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</si>
  <si>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</si>
  <si>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</si>
  <si>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</si>
  <si>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</si>
  <si>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</si>
  <si>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</si>
  <si>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</si>
  <si>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</si>
  <si>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</si>
  <si>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</si>
  <si>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</si>
  <si>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</si>
  <si>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</si>
  <si>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</si>
  <si>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</si>
  <si>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</si>
  <si>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</si>
  <si>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</si>
  <si>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</si>
  <si>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</si>
  <si>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</si>
  <si>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</si>
  <si>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</si>
  <si>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</si>
  <si>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</si>
  <si>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</si>
  <si>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</si>
  <si>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</si>
  <si>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</si>
  <si>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</si>
  <si>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</si>
  <si>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</si>
  <si>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</si>
  <si>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</si>
  <si>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</si>
  <si>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</si>
  <si>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</si>
  <si>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</si>
  <si>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</si>
  <si>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</si>
  <si>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</si>
  <si>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</si>
  <si>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</si>
  <si>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</si>
  <si>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</si>
  <si>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</si>
  <si>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</si>
  <si>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</si>
  <si>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</si>
  <si>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</si>
  <si>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</si>
  <si>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</si>
  <si>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</si>
  <si>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</si>
  <si>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</si>
  <si>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</si>
  <si>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</si>
  <si>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</si>
  <si>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</si>
  <si>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</si>
  <si>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</si>
  <si>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</si>
  <si>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</si>
  <si>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</si>
  <si>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</si>
  <si>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</si>
  <si>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</si>
  <si>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</si>
  <si>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</si>
  <si>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</si>
  <si>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</si>
  <si>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</si>
  <si>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</si>
  <si>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</si>
  <si>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</si>
  <si>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</si>
  <si>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</si>
  <si>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</si>
  <si>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</si>
  <si>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</si>
  <si>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</si>
  <si>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</si>
  <si>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</si>
  <si>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</si>
  <si>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</si>
  <si>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</si>
  <si>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</si>
  <si>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</si>
  <si>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</si>
  <si>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</si>
  <si>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</si>
  <si>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</si>
  <si>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</si>
  <si>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</si>
  <si>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</si>
  <si>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</si>
  <si>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</si>
  <si>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</si>
  <si>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</si>
  <si>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</si>
  <si>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</si>
  <si>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</si>
  <si>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</si>
  <si>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</si>
  <si>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</si>
  <si>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</si>
  <si>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</si>
  <si>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</si>
  <si>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</si>
  <si>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</si>
  <si>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</si>
  <si>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</si>
  <si>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</si>
  <si>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</si>
  <si>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</si>
  <si>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</si>
  <si>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</si>
  <si>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</si>
  <si>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</si>
  <si>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</si>
  <si>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</si>
  <si>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</si>
  <si>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</si>
  <si>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</si>
  <si>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</si>
  <si>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</si>
  <si>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</si>
  <si>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</si>
  <si>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</si>
  <si>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</si>
  <si>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</si>
  <si>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</si>
  <si>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</si>
  <si>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</si>
  <si>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</si>
  <si>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</si>
  <si>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</si>
  <si>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</si>
  <si>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</si>
  <si>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</si>
  <si>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</si>
  <si>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</si>
  <si>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</si>
  <si>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</si>
  <si>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</si>
  <si>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</si>
  <si>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</si>
  <si>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</si>
  <si>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</si>
  <si>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</si>
  <si>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</si>
  <si>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</si>
  <si>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</si>
  <si>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</si>
  <si>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</si>
  <si>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</si>
  <si>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</si>
  <si>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</si>
  <si>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</si>
  <si>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</si>
  <si>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</si>
  <si>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</si>
  <si>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</si>
  <si>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</si>
  <si>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</si>
  <si>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</si>
  <si>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</si>
  <si>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</si>
  <si>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</si>
  <si>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</si>
  <si>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</si>
  <si>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</si>
  <si>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</si>
  <si>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</si>
  <si>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</si>
  <si>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</si>
  <si>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</si>
  <si>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</si>
  <si>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</si>
  <si>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</si>
  <si>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</si>
  <si>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</si>
  <si>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</si>
  <si>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</si>
  <si>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</si>
  <si>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</si>
  <si>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</si>
  <si>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</si>
  <si>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</si>
  <si>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</si>
  <si>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</si>
  <si>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</si>
  <si>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</si>
  <si>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</si>
  <si>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</si>
  <si>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</si>
  <si>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</si>
  <si>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</si>
  <si>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</si>
  <si>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</si>
  <si>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</si>
  <si>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</si>
  <si>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</si>
  <si>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</si>
  <si>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</si>
  <si>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</si>
  <si>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</si>
  <si>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</si>
  <si>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</si>
  <si>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</si>
  <si>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</si>
  <si>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</si>
  <si>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</si>
  <si>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</si>
  <si>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</si>
  <si>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</si>
  <si>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</si>
  <si>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</si>
  <si>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</si>
  <si>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</si>
  <si>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</si>
  <si>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</si>
  <si>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</si>
  <si>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</si>
  <si>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</si>
  <si>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</si>
  <si>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</si>
  <si>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</si>
  <si>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</si>
  <si>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</si>
  <si>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</si>
  <si>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</si>
  <si>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</si>
  <si>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</si>
  <si>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</si>
  <si>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</si>
  <si>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</si>
  <si>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</si>
  <si>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</si>
  <si>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</si>
  <si>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</si>
  <si>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</si>
  <si>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</si>
  <si>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</si>
  <si>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</si>
  <si>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</si>
  <si>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</si>
  <si>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</si>
  <si>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</si>
  <si>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</si>
  <si>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</si>
  <si>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</si>
  <si>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</si>
  <si>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</si>
  <si>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</si>
  <si>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</si>
  <si>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</si>
  <si>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</si>
  <si>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</si>
  <si>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</si>
  <si>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</si>
  <si>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</si>
  <si>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</si>
  <si>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</si>
  <si>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</si>
  <si>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</si>
  <si>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</si>
  <si>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</si>
  <si>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</si>
  <si>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</si>
  <si>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</si>
  <si>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</si>
  <si>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</si>
  <si>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</si>
  <si>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</si>
  <si>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</si>
  <si>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</si>
  <si>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</si>
  <si>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</si>
  <si>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</si>
  <si>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</si>
  <si>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</si>
  <si>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</si>
  <si>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</si>
  <si>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</si>
  <si>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</si>
  <si>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</si>
  <si>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</si>
  <si>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</si>
  <si>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</si>
  <si>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</si>
  <si>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</si>
  <si>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</si>
  <si>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</si>
  <si>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</si>
  <si>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</si>
  <si>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</si>
  <si>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</si>
  <si>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</si>
  <si>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</si>
  <si>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</si>
  <si>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</si>
  <si>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</si>
  <si>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</si>
  <si>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</si>
  <si>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</si>
  <si>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</si>
  <si>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</si>
  <si>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</si>
  <si>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</si>
  <si>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</si>
  <si>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</si>
  <si>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</si>
  <si>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</si>
  <si>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</si>
  <si>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</si>
  <si>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</si>
  <si>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</si>
  <si>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</si>
  <si>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</si>
  <si>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</si>
  <si>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</si>
  <si>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</si>
  <si>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</si>
  <si>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</si>
  <si>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</si>
  <si>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</si>
  <si>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</si>
  <si>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</si>
  <si>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</si>
  <si>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</si>
  <si>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</si>
  <si>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</si>
  <si>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</si>
  <si>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</si>
  <si>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</si>
  <si>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</si>
  <si>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</si>
  <si>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</si>
  <si>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</si>
  <si>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</si>
  <si>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</si>
  <si>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</si>
  <si>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</si>
  <si>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</si>
  <si>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</si>
  <si>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</si>
  <si>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</si>
  <si>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</si>
  <si>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</si>
  <si>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</si>
  <si>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</si>
  <si>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</si>
  <si>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</si>
  <si>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</si>
  <si>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</si>
  <si>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</si>
  <si>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</si>
  <si>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</si>
  <si>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</si>
  <si>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</si>
  <si>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</si>
  <si>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</si>
  <si>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</si>
  <si>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</si>
  <si>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</si>
  <si>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</si>
  <si>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</si>
  <si>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</si>
  <si>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</si>
  <si>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</si>
  <si>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</si>
  <si>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</si>
  <si>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</si>
  <si>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</si>
  <si>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</si>
  <si>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</si>
  <si>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</si>
  <si>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</si>
  <si>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</si>
  <si>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</si>
  <si>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</si>
  <si>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</si>
  <si>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</si>
  <si>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</si>
  <si>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</si>
  <si>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</si>
  <si>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</si>
  <si>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</si>
  <si>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</si>
  <si>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</si>
  <si>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</si>
  <si>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</si>
  <si>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</si>
  <si>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</si>
  <si>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</si>
  <si>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</si>
  <si>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</si>
  <si>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</si>
  <si>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</si>
  <si>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</si>
  <si>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</si>
  <si>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</si>
  <si>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</si>
  <si>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</si>
  <si>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</si>
  <si>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</si>
  <si>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</si>
  <si>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</si>
  <si>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</si>
  <si>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</si>
  <si>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</si>
  <si>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</si>
  <si>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</si>
  <si>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</si>
  <si>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</si>
  <si>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</si>
  <si>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</si>
  <si>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</si>
  <si>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</si>
  <si>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</si>
  <si>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</si>
  <si>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</si>
  <si>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</si>
  <si>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</si>
  <si>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</si>
  <si>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</si>
  <si>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</si>
  <si>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</si>
  <si>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</si>
  <si>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</si>
  <si>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</si>
  <si>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</si>
  <si>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</si>
  <si>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</si>
  <si>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</si>
  <si>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</si>
  <si>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</si>
  <si>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</si>
  <si>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</si>
  <si>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</si>
  <si>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</si>
  <si>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</si>
  <si>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</si>
  <si>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</si>
  <si>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</si>
  <si>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</si>
  <si>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</si>
  <si>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</si>
  <si>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</si>
  <si>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</si>
  <si>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</si>
  <si>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</si>
  <si>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</si>
  <si>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</si>
  <si>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</si>
  <si>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</si>
  <si>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</si>
  <si>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</si>
  <si>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</si>
  <si>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</si>
  <si>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</si>
  <si>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</si>
  <si>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</si>
  <si>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</si>
  <si>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</si>
  <si>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</si>
  <si>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</si>
  <si>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</si>
  <si>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</si>
  <si>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</si>
  <si>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</si>
  <si>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</si>
  <si>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</si>
  <si>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</si>
  <si>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</si>
  <si>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</si>
  <si>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</si>
  <si>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</si>
  <si>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</si>
  <si>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</si>
  <si>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</si>
  <si>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</si>
  <si>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</si>
  <si>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</si>
  <si>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</si>
  <si>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</si>
  <si>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</si>
  <si>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</si>
  <si>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</si>
  <si>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</si>
  <si>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</si>
  <si>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</si>
  <si>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</si>
  <si>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</si>
  <si>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</si>
  <si>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</si>
  <si>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</si>
  <si>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</si>
  <si>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</si>
  <si>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</si>
  <si>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</si>
  <si>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</si>
  <si>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</si>
  <si>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</si>
  <si>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</si>
  <si>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</si>
  <si>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</si>
  <si>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</si>
  <si>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</si>
  <si>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</si>
  <si>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</si>
  <si>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</si>
  <si>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</si>
  <si>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</si>
  <si>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</si>
  <si>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</si>
  <si>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</si>
  <si>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</si>
  <si>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</si>
  <si>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</si>
  <si>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</si>
  <si>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</si>
  <si>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</si>
  <si>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</si>
  <si>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</si>
  <si>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</si>
  <si>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</si>
  <si>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</si>
  <si>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</si>
  <si>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</si>
  <si>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</si>
  <si>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</si>
  <si>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</si>
  <si>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</si>
  <si>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</si>
  <si>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</si>
  <si>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</si>
  <si>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</si>
  <si>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</si>
  <si>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</si>
  <si>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</si>
  <si>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</si>
  <si>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</si>
  <si>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</si>
  <si>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</si>
  <si>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</si>
  <si>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</si>
  <si>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</si>
  <si>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</si>
  <si>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</si>
  <si>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</si>
  <si>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</si>
  <si>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</si>
  <si>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</si>
  <si>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</si>
  <si>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</si>
  <si>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</si>
  <si>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</si>
  <si>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</si>
  <si>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</si>
  <si>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</si>
  <si>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</si>
  <si>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</si>
  <si>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</si>
  <si>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</si>
  <si>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</si>
  <si>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</si>
  <si>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</si>
  <si>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</si>
  <si>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</si>
  <si>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</si>
  <si>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</si>
  <si>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</si>
  <si>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</si>
  <si>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</si>
  <si>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</si>
  <si>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</si>
  <si>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</si>
  <si>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</si>
  <si>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</si>
  <si>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</si>
  <si>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</si>
  <si>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</si>
  <si>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</si>
  <si>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</si>
  <si>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</si>
  <si>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</si>
  <si>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</si>
  <si>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</si>
  <si>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</si>
  <si>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</si>
  <si>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</si>
  <si>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</si>
  <si>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</si>
  <si>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</si>
  <si>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</si>
  <si>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</si>
  <si>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</si>
  <si>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</si>
  <si>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</si>
  <si>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</si>
  <si>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</si>
  <si>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</si>
  <si>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</si>
  <si>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</si>
  <si>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</si>
  <si>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</si>
  <si>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</si>
  <si>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</si>
  <si>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</si>
  <si>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</si>
  <si>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</si>
  <si>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</si>
  <si>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</si>
  <si>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</si>
  <si>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</si>
  <si>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</si>
  <si>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</si>
  <si>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</si>
  <si>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</si>
  <si>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</si>
  <si>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</si>
  <si>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</si>
  <si>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</si>
  <si>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</si>
  <si>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</si>
  <si>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</si>
  <si>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</si>
  <si>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</si>
  <si>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</si>
  <si>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</si>
  <si>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</si>
  <si>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</si>
  <si>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</si>
  <si>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</si>
  <si>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</si>
  <si>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</si>
  <si>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</si>
  <si>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</si>
  <si>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</si>
  <si>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</si>
  <si>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</si>
  <si>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</si>
  <si>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</si>
  <si>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</si>
  <si>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</si>
  <si>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</si>
  <si>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</si>
  <si>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</si>
  <si>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</si>
  <si>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</si>
  <si>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</si>
  <si>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</si>
  <si>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</si>
  <si>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</si>
  <si>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</si>
  <si>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</si>
  <si>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</si>
  <si>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</si>
  <si>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</si>
  <si>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</si>
  <si>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</si>
  <si>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</si>
  <si>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</si>
  <si>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</si>
  <si>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</si>
  <si>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</si>
  <si>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</si>
  <si>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</si>
  <si>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</si>
  <si>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</si>
  <si>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</si>
  <si>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</si>
  <si>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</si>
  <si>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</si>
  <si>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</si>
  <si>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</si>
  <si>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</si>
  <si>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</si>
  <si>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</si>
  <si>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</si>
  <si>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</si>
  <si>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</si>
  <si>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</si>
  <si>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</si>
  <si>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</si>
  <si>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</si>
  <si>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</si>
  <si>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</si>
  <si>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</si>
  <si>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</si>
  <si>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</si>
  <si>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</si>
  <si>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</si>
  <si>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</si>
  <si>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</si>
  <si>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</si>
  <si>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</si>
  <si>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</si>
  <si>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</si>
  <si>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</si>
  <si>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</si>
  <si>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</si>
  <si>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</si>
  <si>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</si>
  <si>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</si>
  <si>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</si>
  <si>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</si>
  <si>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</si>
  <si>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</si>
  <si>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</si>
  <si>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</si>
  <si>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</si>
  <si>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</si>
  <si>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</si>
  <si>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</si>
  <si>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</si>
  <si>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</si>
  <si>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</si>
  <si>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</si>
  <si>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</si>
  <si>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</si>
  <si>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</si>
  <si>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</si>
  <si>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</si>
  <si>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</si>
  <si>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</si>
  <si>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</si>
  <si>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</si>
  <si>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</si>
  <si>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</si>
  <si>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</si>
  <si>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</si>
  <si>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</si>
  <si>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</si>
  <si>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</si>
  <si>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</si>
  <si>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</si>
  <si>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</si>
  <si>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</si>
  <si>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</si>
  <si>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</si>
  <si>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</si>
  <si>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</si>
  <si>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</si>
  <si>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</si>
  <si>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</si>
  <si>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</si>
  <si>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</si>
  <si>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</si>
  <si>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</si>
  <si>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</si>
  <si>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</si>
  <si>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</si>
  <si>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</si>
  <si>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</si>
  <si>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</si>
  <si>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</si>
  <si>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</si>
  <si>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</si>
  <si>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</si>
  <si>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</si>
  <si>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</si>
  <si>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</si>
  <si>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</si>
  <si>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</si>
  <si>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</si>
  <si>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</si>
  <si>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</si>
  <si>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</si>
  <si>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</si>
  <si>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</si>
  <si>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</si>
  <si>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</si>
  <si>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</si>
  <si>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</si>
  <si>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</si>
  <si>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</si>
  <si>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</si>
  <si>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</si>
  <si>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</si>
  <si>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</si>
  <si>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</si>
  <si>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</si>
  <si>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</si>
  <si>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</si>
  <si>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</si>
  <si>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</si>
  <si>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</si>
  <si>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</si>
  <si>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</si>
  <si>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</si>
  <si>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</si>
  <si>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</si>
  <si>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</si>
  <si>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</si>
  <si>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</si>
  <si>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</si>
  <si>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</si>
  <si>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</si>
  <si>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</si>
  <si>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</si>
  <si>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</si>
  <si>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</si>
  <si>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</si>
  <si>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</si>
  <si>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</si>
  <si>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</si>
  <si>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</si>
  <si>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</si>
  <si>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</si>
  <si>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</si>
  <si>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</si>
  <si>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</si>
  <si>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</si>
  <si>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</si>
  <si>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</si>
  <si>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</si>
  <si>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</si>
  <si>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</si>
  <si>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</si>
  <si>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</si>
  <si>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</si>
  <si>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</si>
  <si>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</si>
  <si>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</si>
  <si>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</si>
  <si>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</si>
  <si>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</si>
  <si>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</si>
  <si>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</si>
  <si>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</si>
  <si>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</si>
  <si>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</si>
  <si>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</si>
  <si>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</si>
  <si>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</si>
  <si>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</si>
  <si>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</si>
  <si>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</si>
  <si>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</si>
  <si>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</si>
  <si>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</si>
  <si>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</si>
  <si>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</si>
  <si>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</si>
  <si>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</si>
  <si>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</si>
  <si>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</si>
  <si>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</si>
  <si>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</si>
  <si>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</si>
  <si>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</si>
  <si>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</si>
  <si>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</si>
  <si>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</si>
  <si>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</si>
  <si>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</si>
  <si>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</si>
  <si>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</si>
  <si>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</si>
  <si>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</si>
  <si>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</si>
  <si>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</si>
  <si>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</si>
  <si>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</si>
  <si>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</si>
  <si>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</si>
  <si>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</si>
  <si>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</si>
  <si>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</si>
  <si>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</si>
  <si>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</si>
  <si>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</si>
  <si>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</si>
  <si>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</si>
  <si>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</si>
  <si>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</si>
  <si>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</si>
  <si>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</si>
  <si>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</si>
  <si>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</si>
  <si>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</si>
  <si>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</si>
  <si>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</si>
  <si>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</si>
  <si>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</si>
  <si>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</si>
  <si>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</si>
  <si>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</si>
  <si>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</si>
  <si>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</si>
  <si>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</si>
  <si>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</si>
  <si>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</si>
  <si>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</si>
  <si>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</si>
  <si>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</si>
  <si>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</si>
  <si>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</si>
  <si>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</si>
  <si>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</si>
  <si>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</si>
  <si>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</si>
  <si>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</si>
  <si>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</si>
  <si>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</si>
  <si>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</si>
  <si>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</si>
  <si>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</si>
  <si>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</si>
  <si>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</si>
  <si>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</si>
  <si>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</si>
  <si>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</si>
  <si>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</si>
  <si>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</si>
  <si>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</si>
  <si>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</si>
  <si>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</si>
  <si>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</si>
  <si>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</si>
  <si>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</si>
  <si>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</si>
  <si>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</si>
  <si>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</si>
  <si>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</si>
  <si>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</si>
  <si>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</si>
  <si>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</si>
  <si>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</si>
  <si>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</si>
  <si>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</si>
  <si>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</si>
  <si>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</si>
  <si>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</si>
  <si>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</si>
  <si>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</si>
  <si>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</si>
  <si>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</si>
  <si>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</si>
  <si>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</si>
  <si>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</si>
  <si>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</si>
  <si>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</si>
  <si>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</si>
  <si>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</si>
  <si>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</si>
  <si>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</si>
  <si>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</si>
  <si>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</si>
  <si>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</si>
  <si>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</si>
  <si>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</si>
  <si>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</si>
  <si>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</si>
  <si>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</si>
  <si>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</si>
  <si>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</si>
  <si>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</si>
  <si>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</si>
  <si>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</si>
  <si>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</si>
  <si>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</si>
  <si>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</si>
  <si>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</si>
  <si>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</si>
  <si>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</si>
  <si>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</si>
  <si>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</si>
  <si>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</si>
  <si>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</si>
  <si>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</si>
  <si>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</si>
  <si>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</si>
  <si>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</si>
  <si>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</si>
  <si>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</si>
  <si>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</si>
  <si>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</si>
  <si>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</si>
  <si>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</si>
  <si>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</si>
  <si>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</si>
  <si>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</si>
  <si>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</si>
  <si>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</si>
  <si>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</si>
  <si>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</si>
  <si>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</si>
  <si>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</si>
  <si>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</si>
  <si>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</si>
  <si>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</si>
  <si>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</si>
  <si>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</si>
  <si>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</si>
  <si>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</si>
  <si>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</si>
  <si>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</si>
  <si>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</si>
  <si>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</si>
  <si>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</si>
  <si>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</si>
  <si>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</si>
  <si>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</si>
  <si>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</si>
  <si>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</si>
  <si>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</si>
  <si>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</si>
  <si>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</si>
  <si>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</si>
  <si>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</si>
  <si>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</si>
  <si>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</si>
  <si>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</si>
  <si>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</si>
  <si>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</si>
  <si>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</si>
  <si>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</si>
  <si>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</si>
  <si>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</si>
  <si>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</si>
  <si>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</si>
  <si>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</si>
  <si>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</si>
  <si>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</si>
  <si>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</si>
  <si>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</si>
  <si>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</si>
  <si>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</si>
  <si>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</si>
  <si>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</si>
  <si>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</si>
  <si>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</si>
  <si>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</si>
  <si>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</si>
  <si>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</si>
  <si>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</si>
  <si>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</si>
  <si>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</si>
  <si>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</si>
  <si>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</si>
  <si>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</si>
  <si>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</si>
  <si>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</si>
  <si>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</si>
  <si>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</si>
  <si>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</si>
  <si>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</si>
  <si>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</si>
  <si>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</si>
  <si>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</si>
  <si>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</si>
  <si>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</si>
  <si>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</si>
  <si>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</si>
  <si>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</si>
  <si>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</si>
  <si>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</si>
  <si>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</si>
  <si>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</si>
  <si>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</si>
  <si>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</si>
  <si>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</si>
  <si>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</si>
  <si>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</si>
  <si>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</si>
  <si>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</si>
  <si>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</si>
  <si>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</si>
  <si>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</si>
  <si>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</si>
  <si>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</si>
  <si>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</si>
  <si>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</si>
  <si>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</si>
  <si>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</si>
  <si>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</si>
  <si>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</si>
  <si>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</si>
  <si>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</si>
  <si>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</si>
  <si>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</si>
  <si>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</si>
  <si>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</si>
  <si>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</si>
  <si>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</si>
  <si>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</si>
  <si>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</si>
  <si>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</si>
  <si>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</si>
  <si>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</si>
  <si>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</si>
  <si>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</si>
  <si>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</si>
  <si>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</si>
  <si>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</si>
  <si>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</si>
  <si>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</si>
  <si>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</si>
  <si>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</si>
  <si>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</si>
  <si>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</si>
  <si>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</si>
  <si>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</si>
  <si>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</si>
  <si>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</si>
  <si>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</si>
  <si>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</si>
  <si>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</si>
  <si>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</si>
  <si>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</si>
  <si>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</si>
  <si>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</si>
  <si>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</si>
  <si>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</si>
  <si>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</si>
  <si>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</si>
  <si>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</si>
  <si>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</si>
  <si>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</si>
  <si>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</si>
  <si>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</si>
  <si>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</si>
  <si>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</si>
  <si>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</si>
  <si>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</si>
  <si>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</si>
  <si>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</si>
  <si>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</si>
  <si>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</si>
  <si>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</si>
  <si>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</si>
  <si>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</si>
  <si>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</si>
  <si>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</si>
  <si>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</si>
  <si>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</si>
  <si>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</si>
  <si>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</si>
  <si>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</si>
  <si>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</si>
  <si>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</si>
  <si>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</si>
  <si>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</si>
  <si>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</si>
  <si>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</si>
  <si>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</si>
  <si>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</si>
  <si>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</si>
  <si>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</si>
  <si>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</si>
  <si>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</si>
  <si>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</si>
  <si>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</si>
  <si>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</si>
  <si>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</si>
  <si>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</si>
  <si>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</si>
  <si>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</si>
  <si>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</si>
  <si>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</si>
  <si>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</si>
  <si>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</si>
  <si>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</si>
  <si>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</si>
  <si>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</si>
  <si>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</si>
  <si>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</si>
  <si>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</si>
  <si>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</si>
  <si>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</si>
  <si>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</si>
  <si>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</si>
  <si>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</si>
  <si>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</si>
  <si>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</si>
  <si>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</si>
  <si>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</si>
  <si>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</si>
  <si>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</si>
  <si>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</si>
  <si>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</si>
  <si>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</si>
  <si>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</si>
  <si>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</si>
  <si>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</si>
  <si>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</si>
  <si>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</si>
  <si>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</si>
  <si>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</si>
  <si>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</si>
  <si>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</si>
  <si>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</si>
  <si>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</si>
  <si>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</si>
  <si>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</si>
  <si>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</si>
  <si>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</si>
  <si>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</si>
  <si>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</si>
  <si>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</si>
  <si>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</si>
  <si>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</si>
  <si>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</si>
  <si>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</si>
  <si>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</si>
  <si>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</si>
  <si>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</si>
  <si>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</si>
  <si>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</si>
  <si>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</si>
  <si>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</si>
  <si>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</si>
  <si>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</si>
  <si>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</si>
  <si>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</si>
  <si>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</si>
  <si>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</si>
  <si>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</si>
  <si>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</si>
  <si>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</si>
  <si>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</si>
  <si>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</si>
  <si>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</si>
  <si>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</si>
  <si>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</si>
  <si>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</si>
  <si>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</si>
  <si>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</si>
  <si>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</si>
  <si>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</si>
  <si>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</si>
  <si>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</si>
  <si>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</si>
  <si>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</si>
  <si>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</si>
  <si>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</si>
  <si>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</si>
  <si>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</si>
  <si>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</si>
  <si>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</si>
  <si>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</si>
  <si>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</si>
  <si>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</si>
  <si>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</si>
  <si>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</si>
  <si>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</si>
  <si>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</si>
  <si>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</si>
  <si>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</si>
  <si>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</si>
  <si>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</si>
  <si>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</si>
  <si>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</si>
  <si>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</si>
  <si>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</si>
  <si>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</si>
  <si>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</si>
  <si>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</si>
  <si>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</si>
  <si>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</si>
  <si>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</si>
  <si>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</si>
  <si>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</si>
  <si>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</si>
  <si>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</si>
  <si>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</si>
  <si>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</si>
  <si>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</si>
  <si>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</si>
  <si>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</si>
  <si>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</si>
  <si>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</si>
  <si>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</si>
  <si>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</si>
  <si>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</si>
  <si>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</si>
  <si>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</si>
  <si>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</si>
  <si>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</si>
  <si>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</si>
  <si>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</si>
  <si>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</si>
  <si>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</si>
  <si>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</si>
  <si>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</si>
  <si>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</si>
  <si>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</si>
  <si>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</si>
  <si>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</si>
  <si>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</si>
  <si>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</si>
  <si>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</si>
  <si>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</si>
  <si>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</si>
  <si>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</si>
  <si>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</si>
  <si>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</si>
  <si>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</si>
  <si>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</si>
  <si>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</si>
  <si>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</si>
  <si>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</si>
  <si>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</si>
  <si>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</si>
  <si>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</si>
  <si>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</si>
  <si>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</si>
  <si>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</si>
  <si>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</si>
  <si>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</si>
  <si>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</si>
  <si>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</si>
  <si>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</si>
  <si>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</si>
  <si>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</si>
  <si>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</si>
  <si>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</si>
  <si>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</si>
  <si>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</si>
  <si>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</si>
  <si>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</si>
  <si>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</si>
  <si>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</si>
  <si>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</si>
  <si>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</si>
  <si>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</si>
  <si>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</si>
  <si>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</si>
  <si>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</si>
  <si>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</si>
  <si>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</si>
  <si>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</si>
  <si>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</si>
  <si>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</si>
  <si>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</si>
  <si>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</si>
  <si>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</si>
  <si>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</si>
  <si>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</si>
  <si>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</si>
  <si>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</si>
  <si>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</si>
  <si>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</si>
  <si>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</si>
  <si>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</si>
  <si>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</si>
  <si>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</si>
  <si>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</si>
  <si>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</si>
  <si>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</si>
  <si>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</si>
  <si>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</si>
  <si>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</si>
  <si>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</si>
  <si>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</si>
  <si>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</si>
  <si>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</si>
  <si>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</si>
  <si>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</si>
  <si>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</si>
  <si>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</si>
  <si>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</si>
  <si>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</si>
  <si>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</si>
  <si>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</si>
  <si>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</si>
  <si>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</si>
  <si>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</si>
  <si>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</si>
  <si>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</si>
  <si>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</si>
  <si>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</si>
  <si>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</si>
  <si>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</si>
  <si>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</si>
  <si>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</si>
  <si>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</si>
  <si>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</si>
  <si>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</si>
  <si>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</si>
  <si>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</si>
  <si>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</si>
  <si>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</si>
  <si>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</si>
  <si>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</si>
  <si>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</si>
  <si>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</si>
  <si>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</si>
  <si>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</si>
  <si>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</si>
  <si>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</si>
  <si>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</si>
  <si>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</si>
  <si>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</si>
  <si>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</si>
  <si>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</si>
  <si>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</si>
  <si>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</si>
  <si>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</si>
  <si>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</si>
  <si>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</si>
  <si>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</si>
  <si>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</si>
  <si>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</si>
  <si>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</si>
  <si>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</si>
  <si>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</si>
  <si>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</si>
  <si>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</si>
  <si>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</si>
  <si>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</si>
  <si>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</si>
  <si>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</si>
  <si>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</si>
  <si>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</si>
  <si>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</si>
  <si>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</si>
  <si>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</si>
  <si>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</si>
  <si>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</si>
  <si>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</si>
  <si>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</si>
  <si>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</si>
  <si>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</si>
  <si>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</si>
  <si>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</si>
  <si>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</si>
  <si>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</si>
  <si>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</si>
  <si>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</si>
  <si>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</si>
  <si>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</si>
  <si>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</si>
  <si>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</si>
  <si>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</si>
  <si>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</si>
  <si>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</si>
  <si>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</si>
  <si>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</si>
  <si>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</si>
  <si>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</si>
  <si>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</si>
  <si>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</si>
  <si>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</si>
  <si>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</si>
  <si>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</si>
  <si>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</si>
  <si>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</si>
  <si>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</si>
  <si>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</si>
  <si>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</si>
  <si>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</si>
  <si>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</si>
  <si>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</si>
  <si>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</si>
  <si>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</si>
  <si>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</si>
  <si>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</si>
  <si>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</si>
  <si>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</si>
  <si>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</si>
  <si>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</si>
  <si>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</si>
  <si>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</si>
  <si>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</si>
  <si>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</si>
  <si>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</si>
  <si>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</si>
  <si>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</si>
  <si>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</si>
  <si>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</si>
  <si>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</si>
  <si>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</si>
  <si>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</si>
  <si>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</si>
  <si>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</si>
  <si>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</si>
  <si>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</si>
  <si>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</si>
  <si>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</si>
  <si>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</si>
  <si>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</si>
  <si>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</si>
  <si>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</si>
  <si>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</si>
  <si>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</si>
  <si>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</si>
  <si>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</si>
  <si>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</si>
  <si>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</si>
  <si>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</si>
  <si>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</si>
  <si>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</si>
  <si>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</si>
  <si>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</si>
  <si>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</si>
  <si>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</si>
  <si>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</si>
  <si>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</si>
  <si>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</si>
  <si>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</si>
  <si>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</si>
  <si>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</si>
  <si>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</si>
  <si>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</si>
  <si>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</si>
  <si>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</si>
  <si>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</si>
  <si>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</si>
  <si>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</si>
  <si>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</si>
  <si>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</si>
  <si>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</si>
  <si>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</si>
  <si>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</si>
  <si>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</si>
  <si>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</si>
  <si>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</si>
  <si>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</si>
  <si>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</si>
  <si>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</si>
  <si>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</si>
  <si>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</si>
  <si>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</si>
  <si>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</si>
  <si>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</si>
  <si>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</si>
  <si>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</si>
  <si>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</si>
  <si>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</si>
  <si>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</si>
  <si>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</si>
  <si>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</si>
  <si>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</si>
  <si>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</si>
  <si>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</si>
  <si>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</si>
  <si>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</si>
  <si>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</si>
  <si>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</si>
  <si>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</si>
  <si>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</si>
  <si>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</si>
  <si>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</si>
  <si>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</si>
  <si>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</si>
  <si>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</si>
  <si>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</si>
  <si>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</si>
  <si>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</si>
  <si>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</si>
  <si>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</si>
  <si>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</si>
  <si>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</si>
  <si>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</si>
  <si>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</si>
  <si>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</si>
  <si>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</si>
  <si>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</si>
  <si>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</si>
  <si>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</si>
  <si>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</si>
  <si>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</si>
  <si>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</si>
  <si>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</si>
  <si>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</si>
  <si>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</si>
  <si>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</si>
  <si>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</si>
  <si>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</si>
  <si>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</si>
  <si>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</si>
  <si>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</si>
  <si>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</si>
  <si>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</si>
  <si>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</si>
  <si>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</si>
  <si>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</si>
  <si>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</si>
  <si>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</si>
  <si>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</si>
  <si>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</si>
  <si>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</si>
  <si>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</si>
  <si>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</si>
  <si>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</si>
  <si>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</si>
  <si>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</si>
  <si>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</si>
  <si>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</si>
  <si>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</si>
  <si>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</si>
  <si>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</si>
  <si>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</si>
  <si>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</si>
  <si>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</si>
  <si>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</si>
  <si>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</si>
  <si>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</si>
  <si>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</si>
  <si>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</si>
  <si>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</si>
  <si>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</si>
  <si>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</si>
  <si>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</si>
  <si>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</si>
  <si>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</si>
  <si>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</si>
  <si>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</si>
  <si>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</si>
  <si>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</si>
  <si>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</si>
  <si>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</si>
  <si>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</si>
  <si>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</si>
  <si>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</si>
  <si>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</si>
  <si>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</si>
  <si>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</si>
  <si>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</si>
  <si>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</si>
  <si>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</si>
  <si>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</si>
  <si>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</si>
  <si>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</si>
  <si>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</si>
  <si>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</si>
  <si>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</si>
  <si>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</si>
  <si>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</si>
  <si>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</si>
  <si>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</si>
  <si>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</si>
  <si>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</si>
  <si>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</si>
  <si>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</si>
  <si>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</si>
  <si>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</si>
  <si>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</si>
  <si>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</si>
  <si>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</si>
  <si>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</si>
  <si>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</si>
  <si>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</si>
  <si>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</si>
  <si>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</si>
  <si>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</si>
  <si>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</si>
  <si>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</si>
  <si>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</si>
  <si>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</si>
  <si>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</si>
  <si>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</si>
  <si>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</si>
  <si>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</si>
  <si>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</si>
  <si>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</si>
  <si>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</si>
  <si>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</si>
  <si>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</si>
  <si>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</si>
  <si>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</si>
  <si>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</si>
  <si>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</si>
  <si>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</si>
  <si>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</si>
  <si>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</si>
  <si>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</si>
  <si>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</si>
  <si>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</si>
  <si>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</si>
  <si>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</si>
  <si>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</si>
  <si>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</si>
  <si>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</si>
  <si>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</si>
  <si>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</si>
  <si>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</si>
  <si>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</si>
  <si>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</si>
  <si>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</si>
  <si>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</si>
  <si>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</si>
  <si>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</si>
  <si>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</si>
  <si>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</si>
  <si>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</si>
  <si>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</si>
  <si>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</si>
  <si>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</si>
  <si>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</si>
  <si>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</si>
  <si>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</si>
  <si>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</si>
  <si>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</si>
  <si>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</si>
  <si>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</si>
  <si>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</si>
  <si>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</si>
  <si>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</si>
  <si>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</si>
  <si>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</si>
  <si>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</si>
  <si>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</si>
  <si>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</si>
  <si>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</si>
  <si>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</si>
  <si>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</si>
  <si>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</si>
  <si>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</si>
  <si>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</si>
  <si>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</si>
  <si>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</si>
  <si>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</si>
  <si>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</si>
  <si>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</si>
  <si>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</si>
  <si>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</si>
  <si>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</si>
  <si>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</si>
  <si>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</si>
  <si>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</si>
  <si>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</si>
  <si>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</si>
  <si>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</si>
  <si>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</si>
  <si>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</si>
  <si>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</si>
  <si>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</si>
  <si>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</si>
  <si>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</si>
  <si>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</si>
  <si>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</si>
  <si>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</si>
  <si>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</si>
  <si>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</si>
  <si>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</si>
  <si>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</si>
  <si>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</si>
  <si>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</si>
  <si>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</si>
  <si>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</si>
  <si>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</si>
  <si>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</si>
  <si>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</si>
  <si>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</si>
  <si>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</si>
  <si>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</si>
  <si>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</si>
  <si>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</si>
  <si>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</si>
  <si>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</si>
  <si>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</si>
  <si>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</si>
  <si>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</si>
  <si>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</si>
  <si>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</si>
  <si>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</si>
  <si>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</si>
  <si>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</si>
  <si>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</si>
  <si>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</si>
  <si>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</si>
  <si>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</si>
  <si>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</si>
  <si>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</si>
  <si>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</si>
  <si>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</si>
  <si>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</si>
  <si>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</si>
  <si>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</si>
  <si>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</si>
  <si>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</si>
  <si>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</si>
  <si>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</si>
  <si>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</si>
  <si>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</si>
  <si>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</si>
  <si>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</si>
  <si>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</si>
  <si>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</si>
  <si>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</si>
  <si>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</si>
  <si>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</si>
  <si>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</si>
  <si>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</si>
  <si>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</si>
  <si>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</si>
  <si>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</si>
  <si>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</si>
  <si>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</si>
  <si>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</si>
  <si>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</si>
  <si>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</si>
  <si>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</si>
  <si>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</si>
  <si>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</si>
  <si>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</si>
  <si>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</si>
  <si>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</si>
  <si>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</si>
  <si>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</si>
  <si>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</si>
  <si>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</si>
  <si>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</si>
  <si>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</si>
  <si>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</si>
  <si>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</si>
  <si>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</si>
  <si>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</si>
  <si>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</si>
  <si>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</si>
  <si>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</si>
  <si>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</si>
  <si>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</si>
  <si>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</si>
  <si>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</si>
  <si>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</si>
  <si>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</si>
  <si>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</si>
  <si>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</si>
  <si>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</si>
  <si>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</si>
  <si>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</si>
  <si>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</si>
  <si>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</si>
  <si>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</si>
  <si>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</si>
  <si>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</si>
  <si>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</si>
  <si>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</si>
  <si>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</si>
  <si>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</si>
  <si>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</si>
  <si>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</si>
  <si>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</si>
  <si>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</si>
  <si>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</si>
  <si>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</si>
  <si>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</si>
  <si>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</si>
  <si>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</si>
  <si>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</si>
  <si>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</si>
  <si>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</si>
  <si>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</si>
  <si>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</si>
  <si>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</si>
  <si>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</si>
  <si>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</si>
  <si>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</si>
  <si>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</si>
  <si>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</si>
  <si>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</si>
  <si>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</si>
  <si>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</si>
  <si>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</si>
  <si>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</si>
  <si>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</si>
  <si>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</si>
  <si>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</si>
  <si>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</si>
  <si>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</si>
  <si>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</si>
  <si>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</si>
  <si>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</si>
  <si>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</si>
  <si>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</si>
  <si>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</si>
  <si>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</si>
  <si>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</si>
  <si>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</si>
  <si>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</si>
  <si>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</si>
  <si>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</si>
  <si>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</si>
  <si>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</si>
  <si>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</si>
  <si>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</si>
  <si>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</si>
  <si>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</si>
  <si>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</si>
  <si>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</si>
  <si>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</si>
  <si>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</si>
  <si>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</si>
  <si>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</si>
  <si>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</si>
  <si>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</si>
  <si>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</si>
  <si>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</si>
  <si>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</si>
  <si>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</si>
  <si>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</si>
  <si>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</si>
  <si>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</si>
  <si>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</si>
  <si>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</si>
  <si>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</si>
  <si>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</si>
  <si>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</si>
  <si>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</si>
  <si>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</si>
  <si>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</si>
  <si>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</si>
  <si>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</si>
  <si>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</si>
  <si>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</si>
  <si>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</si>
  <si>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</si>
  <si>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</si>
  <si>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</si>
  <si>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</si>
  <si>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</si>
  <si>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</si>
  <si>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</si>
  <si>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</si>
  <si>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</si>
  <si>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</si>
  <si>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</si>
  <si>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</si>
  <si>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</si>
  <si>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</si>
  <si>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</si>
  <si>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</si>
  <si>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</si>
  <si>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</si>
  <si>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</si>
  <si>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</si>
  <si>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</si>
  <si>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</si>
  <si>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</si>
  <si>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</si>
  <si>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</si>
  <si>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</si>
  <si>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</si>
  <si>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</si>
  <si>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</si>
  <si>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</si>
  <si>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</si>
  <si>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</si>
  <si>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</si>
  <si>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</si>
  <si>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</si>
  <si>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</si>
  <si>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</si>
  <si>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</si>
  <si>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</si>
  <si>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</si>
  <si>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</si>
  <si>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</si>
  <si>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</si>
  <si>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</si>
  <si>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</si>
  <si>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</si>
  <si>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</si>
  <si>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</si>
  <si>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</si>
  <si>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</si>
  <si>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</si>
  <si>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</si>
  <si>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</si>
  <si>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</si>
  <si>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</si>
  <si>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</si>
  <si>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</si>
  <si>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</si>
  <si>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</si>
  <si>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</si>
  <si>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</si>
  <si>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</si>
  <si>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</si>
  <si>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</si>
  <si>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</si>
  <si>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</si>
  <si>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</si>
  <si>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</si>
  <si>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</si>
  <si>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</si>
  <si>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</si>
  <si>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</si>
  <si>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</si>
  <si>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</si>
  <si>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</si>
  <si>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</si>
  <si>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</si>
  <si>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</si>
  <si>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</si>
  <si>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</si>
  <si>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</si>
  <si>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</si>
  <si>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</si>
  <si>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</si>
  <si>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</si>
  <si>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</si>
  <si>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</si>
  <si>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</si>
  <si>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</si>
  <si>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</si>
  <si>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</si>
  <si>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</si>
  <si>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</si>
  <si>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</si>
  <si>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</si>
  <si>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</si>
  <si>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</si>
  <si>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</si>
  <si>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</si>
  <si>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</si>
  <si>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</si>
  <si>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</si>
  <si>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</si>
  <si>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</si>
  <si>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</si>
  <si>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</si>
  <si>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</si>
  <si>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</si>
  <si>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</si>
  <si>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</si>
  <si>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</si>
  <si>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</si>
  <si>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</si>
  <si>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</si>
  <si>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</si>
  <si>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</si>
  <si>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</si>
  <si>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</si>
  <si>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</si>
  <si>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</si>
  <si>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</si>
  <si>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</si>
  <si>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</si>
  <si>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</si>
  <si>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</si>
  <si>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</si>
  <si>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</si>
  <si>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</si>
  <si>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</si>
  <si>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</si>
  <si>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</si>
  <si>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</si>
  <si>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</si>
  <si>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</si>
  <si>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</si>
  <si>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</si>
  <si>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</si>
  <si>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</si>
  <si>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</si>
  <si>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</si>
  <si>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</si>
  <si>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</si>
  <si>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</si>
  <si>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</si>
  <si>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</si>
  <si>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</si>
  <si>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</si>
  <si>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</si>
  <si>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</si>
  <si>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</si>
  <si>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</si>
  <si>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</si>
  <si>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</si>
  <si>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</si>
  <si>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</si>
  <si>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</si>
  <si>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</si>
  <si>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</si>
  <si>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</si>
  <si>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</si>
  <si>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</si>
  <si>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</si>
  <si>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</si>
  <si>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</si>
  <si>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</si>
  <si>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</si>
  <si>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</si>
  <si>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</si>
  <si>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</si>
  <si>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</si>
  <si>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</si>
  <si>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</si>
  <si>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</si>
  <si>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</si>
  <si>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</si>
  <si>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</si>
  <si>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</si>
  <si>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</si>
  <si>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</si>
  <si>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</si>
  <si>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</si>
  <si>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</si>
  <si>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</si>
  <si>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</si>
  <si>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</si>
  <si>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</si>
  <si>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</si>
  <si>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</si>
  <si>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</si>
  <si>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</si>
  <si>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</si>
  <si>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</si>
  <si>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</si>
  <si>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</si>
  <si>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</si>
  <si>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</si>
  <si>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</si>
  <si>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</si>
  <si>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</si>
  <si>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</si>
  <si>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</si>
  <si>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</si>
  <si>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</si>
  <si>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</si>
  <si>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</si>
  <si>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</si>
  <si>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</si>
  <si>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</si>
  <si>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</si>
  <si>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</si>
  <si>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</si>
  <si>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</si>
  <si>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</si>
  <si>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</si>
  <si>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</si>
  <si>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</si>
  <si>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</si>
  <si>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</si>
  <si>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</si>
  <si>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</si>
  <si>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</si>
  <si>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</si>
  <si>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</si>
  <si>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</si>
  <si>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</si>
  <si>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</si>
  <si>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</si>
  <si>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</si>
  <si>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</si>
  <si>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</si>
  <si>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</si>
  <si>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</si>
  <si>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</si>
  <si>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</si>
  <si>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</si>
  <si>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</si>
  <si>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</si>
  <si>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</si>
  <si>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</si>
  <si>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</si>
  <si>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</si>
  <si>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</si>
  <si>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</si>
  <si>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</si>
  <si>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</si>
  <si>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</si>
  <si>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</si>
  <si>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</si>
  <si>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</si>
  <si>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</si>
  <si>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</si>
  <si>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</si>
  <si>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</si>
  <si>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</si>
  <si>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</si>
  <si>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</si>
  <si>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</si>
  <si>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</si>
  <si>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</si>
  <si>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</si>
  <si>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</si>
  <si>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</si>
  <si>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</si>
  <si>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</si>
  <si>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</si>
  <si>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</si>
  <si>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</si>
  <si>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</si>
  <si>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</si>
  <si>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</si>
  <si>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</si>
  <si>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</si>
  <si>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</si>
  <si>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</si>
  <si>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</si>
  <si>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</si>
  <si>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</si>
  <si>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</si>
  <si>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</si>
  <si>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</si>
  <si>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</si>
  <si>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</si>
  <si>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</si>
  <si>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</si>
  <si>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</si>
  <si>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</si>
  <si>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</si>
  <si>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</si>
  <si>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</si>
  <si>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</si>
  <si>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</si>
  <si>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</si>
  <si>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</si>
  <si>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</si>
  <si>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</si>
  <si>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</si>
  <si>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</si>
  <si>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</si>
  <si>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</si>
  <si>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</si>
  <si>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</si>
  <si>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</si>
  <si>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</si>
  <si>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</si>
  <si>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</si>
  <si>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</si>
  <si>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</si>
  <si>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</si>
  <si>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</si>
  <si>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</si>
  <si>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</si>
  <si>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</si>
  <si>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</si>
  <si>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</si>
  <si>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</si>
  <si>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</si>
  <si>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</si>
  <si>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</si>
  <si>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</si>
  <si>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</si>
  <si>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</si>
  <si>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</si>
  <si>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</si>
  <si>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</si>
  <si>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</si>
  <si>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</si>
  <si>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</si>
  <si>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</si>
  <si>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</si>
  <si>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</si>
  <si>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</si>
  <si>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</si>
  <si>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</si>
  <si>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</si>
  <si>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</si>
  <si>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</si>
  <si>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</si>
  <si>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</si>
  <si>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</si>
  <si>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</si>
  <si>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</si>
  <si>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</si>
  <si>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</si>
  <si>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</si>
  <si>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</si>
  <si>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</si>
  <si>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</si>
  <si>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</si>
  <si>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</si>
  <si>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</si>
  <si>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</si>
  <si>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</si>
  <si>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</si>
  <si>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</si>
  <si>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</si>
  <si>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</si>
  <si>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</si>
  <si>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</si>
  <si>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</si>
  <si>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</si>
  <si>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</si>
  <si>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</si>
  <si>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</si>
  <si>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</si>
  <si>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</si>
  <si>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</si>
  <si>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</si>
  <si>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</si>
  <si>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</si>
  <si>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</si>
  <si>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</si>
  <si>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</si>
  <si>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</si>
  <si>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</si>
  <si>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</si>
  <si>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</si>
  <si>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</si>
  <si>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</si>
  <si>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</si>
  <si>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</si>
  <si>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</si>
  <si>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</si>
  <si>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</si>
  <si>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</si>
  <si>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</si>
  <si>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</si>
  <si>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</si>
  <si>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</si>
  <si>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</si>
  <si>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</si>
  <si>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</si>
  <si>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</si>
  <si>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</si>
  <si>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</si>
  <si>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</si>
  <si>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</si>
  <si>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</si>
  <si>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</si>
  <si>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</si>
  <si>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</si>
  <si>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</si>
  <si>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</si>
  <si>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</si>
  <si>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</si>
  <si>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</si>
  <si>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</si>
  <si>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</si>
  <si>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</si>
  <si>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</si>
  <si>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</si>
  <si>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</si>
  <si>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</si>
  <si>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</si>
  <si>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</si>
  <si>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</si>
  <si>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</si>
  <si>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</si>
  <si>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</si>
  <si>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</si>
  <si>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</si>
  <si>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</si>
  <si>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</si>
  <si>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</si>
  <si>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</si>
  <si>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</si>
  <si>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</si>
  <si>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</si>
  <si>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</si>
  <si>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</si>
  <si>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</si>
  <si>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</si>
  <si>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</si>
  <si>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</si>
  <si>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</si>
  <si>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</si>
  <si>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</si>
  <si>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</si>
  <si>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</si>
  <si>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</si>
  <si>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</si>
  <si>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</si>
  <si>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</si>
  <si>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</si>
  <si>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</si>
  <si>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</si>
  <si>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</si>
  <si>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</si>
  <si>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</si>
  <si>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</si>
  <si>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</si>
  <si>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</si>
  <si>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</si>
  <si>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</si>
  <si>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</si>
  <si>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</si>
  <si>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</si>
  <si>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</si>
  <si>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</si>
  <si>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</si>
  <si>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</si>
  <si>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</si>
  <si>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</si>
  <si>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</si>
  <si>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</si>
  <si>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</si>
  <si>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</si>
  <si>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</si>
  <si>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</si>
  <si>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</si>
  <si>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</si>
  <si>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</si>
  <si>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</si>
  <si>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</si>
  <si>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</si>
  <si>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</si>
  <si>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</si>
  <si>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</si>
  <si>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</si>
  <si>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</si>
  <si>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</si>
  <si>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</si>
  <si>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</si>
  <si>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</si>
  <si>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</si>
  <si>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</si>
  <si>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</si>
  <si>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</si>
  <si>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</si>
  <si>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</si>
  <si>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</si>
  <si>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</si>
  <si>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</si>
  <si>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</si>
  <si>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</si>
  <si>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</si>
  <si>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</si>
  <si>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</si>
  <si>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</si>
  <si>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</si>
  <si>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</si>
  <si>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</si>
  <si>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</si>
  <si>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</si>
  <si>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</si>
  <si>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</si>
  <si>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</si>
  <si>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</si>
  <si>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</si>
  <si>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</si>
  <si>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</si>
  <si>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</si>
  <si>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</si>
  <si>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</si>
  <si>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</si>
  <si>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</si>
  <si>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</si>
  <si>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</si>
  <si>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</si>
  <si>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</si>
  <si>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</si>
  <si>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</si>
  <si>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</si>
  <si>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</si>
  <si>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</si>
  <si>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</si>
  <si>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</si>
  <si>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</si>
  <si>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</si>
  <si>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</si>
  <si>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</si>
  <si>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</si>
  <si>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</si>
  <si>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</si>
  <si>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</si>
  <si>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</si>
  <si>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</si>
  <si>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</si>
  <si>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</si>
  <si>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</si>
  <si>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</si>
  <si>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</si>
  <si>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</si>
  <si>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</si>
  <si>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</si>
  <si>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</si>
  <si>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</si>
  <si>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</si>
  <si>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</si>
  <si>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</si>
  <si>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</si>
  <si>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</si>
  <si>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</si>
  <si>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</si>
  <si>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</si>
  <si>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</si>
  <si>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</si>
  <si>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</si>
  <si>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</si>
  <si>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</si>
  <si>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</si>
  <si>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</si>
  <si>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</si>
  <si>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</si>
  <si>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</si>
  <si>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</si>
  <si>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</si>
  <si>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</si>
  <si>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</si>
  <si>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</si>
  <si>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</si>
  <si>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</si>
  <si>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</si>
  <si>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</si>
  <si>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</si>
  <si>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</si>
  <si>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</si>
  <si>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</si>
  <si>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</si>
  <si>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</si>
  <si>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</si>
  <si>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</si>
  <si>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</si>
  <si>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</si>
  <si>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</si>
  <si>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</si>
  <si>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</si>
  <si>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</si>
  <si>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</si>
  <si>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</si>
  <si>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</si>
  <si>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</si>
  <si>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</si>
  <si>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</si>
  <si>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</si>
  <si>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</si>
  <si>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</si>
  <si>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</si>
  <si>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</si>
  <si>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</si>
  <si>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</si>
  <si>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</si>
  <si>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</si>
  <si>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</si>
  <si>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</si>
  <si>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</si>
  <si>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</si>
  <si>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</si>
  <si>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</si>
  <si>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</si>
  <si>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</si>
  <si>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</si>
  <si>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</si>
  <si>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</si>
  <si>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</si>
  <si>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</si>
  <si>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</si>
  <si>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</si>
  <si>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</si>
  <si>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</si>
  <si>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</si>
  <si>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</si>
  <si>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</si>
  <si>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</si>
  <si>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</si>
  <si>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</si>
  <si>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</si>
  <si>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</si>
  <si>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</si>
  <si>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</si>
  <si>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</si>
  <si>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</si>
  <si>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</si>
  <si>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</si>
  <si>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</si>
  <si>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</si>
  <si>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</si>
  <si>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</si>
  <si>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</si>
  <si>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</si>
  <si>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</si>
  <si>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</si>
  <si>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</si>
  <si>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</si>
  <si>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</si>
  <si>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</si>
  <si>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</si>
  <si>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</si>
  <si>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</si>
  <si>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</si>
  <si>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</si>
  <si>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</si>
  <si>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</si>
  <si>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</si>
  <si>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</si>
  <si>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</si>
  <si>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</si>
  <si>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</si>
  <si>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</si>
  <si>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</si>
  <si>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</si>
  <si>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</si>
  <si>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</si>
  <si>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</si>
  <si>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</si>
  <si>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</si>
  <si>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</si>
  <si>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</si>
  <si>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</si>
  <si>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</si>
  <si>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</si>
  <si>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</si>
  <si>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</si>
  <si>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</si>
  <si>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</si>
  <si>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</si>
  <si>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</si>
  <si>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</si>
  <si>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</si>
  <si>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</si>
  <si>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</si>
  <si>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</si>
  <si>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</si>
  <si>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</si>
  <si>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</si>
  <si>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</si>
  <si>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</si>
  <si>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</si>
  <si>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</si>
  <si>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</si>
  <si>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</si>
  <si>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</si>
  <si>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</si>
  <si>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</si>
  <si>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</si>
  <si>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</si>
  <si>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</si>
  <si>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</si>
  <si>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</si>
  <si>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</si>
  <si>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</si>
  <si>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</si>
  <si>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</si>
  <si>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</si>
  <si>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</si>
  <si>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</si>
  <si>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</si>
  <si>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</si>
  <si>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</si>
  <si>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</si>
  <si>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</si>
  <si>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</si>
  <si>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</si>
  <si>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</si>
  <si>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</si>
  <si>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</si>
  <si>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</si>
  <si>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</si>
  <si>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</si>
  <si>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</si>
  <si>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</si>
  <si>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</si>
  <si>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</si>
  <si>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</si>
  <si>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</si>
  <si>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</si>
  <si>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</si>
  <si>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</si>
  <si>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</si>
  <si>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</si>
  <si>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</si>
  <si>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</si>
  <si>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</si>
  <si>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</si>
  <si>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</si>
  <si>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</si>
  <si>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</si>
  <si>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</si>
  <si>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</si>
  <si>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</si>
  <si>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</si>
  <si>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</si>
  <si>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</si>
  <si>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</si>
  <si>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</si>
  <si>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</si>
  <si>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</si>
  <si>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</si>
  <si>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</si>
  <si>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</si>
  <si>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</si>
  <si>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</si>
  <si>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</si>
  <si>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</si>
  <si>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</si>
  <si>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</si>
  <si>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</si>
  <si>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</si>
  <si>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</si>
  <si>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</si>
  <si>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</si>
  <si>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</si>
  <si>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</si>
  <si>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</si>
  <si>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</si>
  <si>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</si>
  <si>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</si>
  <si>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</si>
  <si>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</si>
  <si>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</si>
  <si>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</si>
  <si>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</si>
  <si>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</si>
  <si>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</si>
  <si>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</si>
  <si>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</si>
  <si>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</si>
  <si>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</si>
  <si>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</si>
  <si>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</si>
  <si>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</si>
  <si>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</si>
  <si>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</si>
  <si>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</si>
  <si>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</si>
  <si>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</si>
  <si>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</si>
  <si>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</si>
  <si>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</si>
  <si>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</si>
  <si>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</si>
  <si>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</si>
  <si>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</si>
  <si>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</si>
  <si>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</si>
  <si>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</si>
  <si>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</si>
  <si>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</si>
  <si>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</si>
  <si>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</si>
  <si>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</si>
  <si>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</si>
  <si>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</si>
  <si>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</si>
  <si>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</si>
  <si>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</si>
  <si>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</si>
  <si>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</si>
  <si>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</si>
  <si>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</si>
  <si>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</si>
  <si>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</si>
  <si>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</si>
  <si>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</si>
  <si>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</si>
  <si>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</si>
  <si>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</si>
  <si>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</si>
  <si>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</si>
  <si>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</si>
  <si>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</si>
  <si>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</si>
  <si>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</si>
  <si>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</si>
  <si>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</si>
  <si>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</si>
  <si>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</si>
  <si>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</si>
  <si>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</si>
  <si>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</si>
  <si>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</si>
  <si>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</si>
  <si>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</si>
  <si>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</si>
  <si>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</si>
  <si>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</si>
  <si>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</si>
  <si>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</si>
  <si>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</si>
  <si>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</si>
  <si>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</si>
  <si>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</si>
  <si>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</si>
  <si>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</si>
  <si>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</si>
  <si>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</si>
  <si>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</si>
  <si>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</si>
  <si>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</si>
  <si>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</si>
  <si>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</si>
  <si>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</si>
  <si>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</si>
  <si>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</si>
  <si>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</si>
  <si>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</si>
  <si>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</si>
  <si>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</si>
  <si>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</si>
  <si>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</si>
  <si>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</si>
  <si>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</si>
  <si>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</si>
  <si>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</si>
  <si>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</si>
  <si>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</si>
  <si>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</si>
  <si>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</si>
  <si>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</si>
  <si>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</si>
  <si>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</si>
  <si>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</si>
  <si>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</si>
  <si>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</si>
  <si>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</si>
  <si>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</si>
  <si>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</si>
  <si>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</si>
  <si>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</si>
  <si>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</si>
  <si>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</si>
  <si>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</si>
  <si>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</si>
  <si>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</si>
  <si>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</si>
  <si>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</si>
  <si>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</si>
  <si>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</si>
  <si>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</si>
  <si>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</si>
  <si>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</si>
  <si>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</si>
  <si>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</si>
  <si>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</si>
  <si>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</si>
  <si>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</si>
  <si>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</si>
  <si>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</si>
  <si>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</si>
  <si>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</si>
  <si>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</si>
  <si>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</si>
  <si>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</si>
  <si>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</si>
  <si>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</si>
  <si>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</si>
  <si>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</si>
  <si>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</si>
  <si>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</si>
  <si>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</si>
  <si>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</si>
  <si>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</si>
  <si>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</si>
  <si>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</si>
  <si>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</si>
  <si>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</si>
  <si>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</si>
  <si>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</si>
  <si>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</si>
  <si>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</si>
  <si>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</si>
  <si>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</si>
  <si>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</si>
  <si>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</si>
  <si>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</si>
  <si>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</si>
  <si>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</si>
  <si>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</si>
  <si>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</si>
  <si>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</si>
  <si>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</si>
  <si>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</si>
  <si>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</si>
  <si>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</si>
  <si>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</si>
  <si>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</si>
  <si>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</si>
  <si>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</si>
  <si>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</si>
  <si>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</si>
  <si>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</si>
  <si>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</si>
  <si>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</si>
  <si>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</si>
  <si>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</si>
  <si>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</si>
  <si>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</si>
  <si>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</si>
  <si>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</si>
  <si>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</si>
  <si>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</si>
  <si>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</si>
  <si>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</si>
  <si>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</si>
  <si>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</si>
  <si>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</si>
  <si>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</si>
  <si>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</si>
  <si>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</si>
  <si>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</si>
  <si>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</si>
  <si>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</si>
  <si>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</si>
  <si>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</si>
  <si>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</si>
  <si>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</si>
  <si>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</si>
  <si>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</si>
  <si>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</si>
  <si>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</si>
  <si>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</si>
  <si>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</si>
  <si>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</si>
  <si>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</si>
  <si>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</si>
  <si>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</si>
  <si>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</si>
  <si>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</si>
  <si>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</si>
  <si>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</si>
  <si>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</si>
  <si>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</si>
  <si>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</si>
  <si>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</si>
  <si>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</si>
  <si>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</si>
  <si>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</si>
  <si>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</si>
  <si>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</si>
  <si>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</si>
  <si>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</si>
  <si>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</si>
  <si>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</si>
  <si>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</si>
  <si>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</si>
  <si>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</si>
  <si>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</si>
  <si>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</si>
  <si>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</si>
  <si>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</si>
  <si>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</si>
  <si>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</si>
  <si>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</si>
  <si>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</si>
  <si>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</si>
  <si>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</si>
  <si>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</si>
  <si>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</si>
  <si>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</si>
  <si>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</si>
  <si>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</si>
  <si>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</si>
  <si>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</si>
  <si>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</si>
  <si>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</si>
  <si>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</si>
  <si>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</si>
  <si>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</si>
  <si>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</si>
  <si>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</si>
  <si>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</si>
  <si>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</si>
  <si>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</si>
  <si>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</si>
  <si>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</si>
  <si>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</si>
  <si>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</si>
  <si>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</si>
  <si>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</si>
  <si>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</si>
  <si>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</si>
  <si>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</si>
  <si>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</si>
  <si>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</si>
  <si>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</si>
  <si>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</si>
  <si>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</si>
  <si>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</si>
  <si>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</si>
  <si>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</si>
  <si>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</si>
  <si>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</si>
  <si>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</si>
  <si>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</si>
  <si>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</si>
  <si>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</si>
  <si>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</si>
  <si>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</si>
  <si>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</si>
  <si>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</si>
  <si>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</si>
  <si>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</si>
  <si>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</si>
  <si>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</si>
  <si>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</si>
  <si>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</si>
  <si>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</si>
  <si>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</si>
  <si>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</si>
  <si>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</si>
  <si>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</si>
  <si>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</si>
  <si>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</si>
  <si>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</si>
  <si>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</si>
  <si>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</si>
  <si>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</si>
  <si>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</si>
  <si>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</si>
  <si>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</si>
  <si>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</si>
  <si>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</si>
  <si>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</si>
  <si>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</si>
  <si>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</si>
  <si>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</si>
  <si>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</si>
  <si>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</si>
  <si>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</si>
  <si>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</si>
  <si>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</si>
  <si>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</si>
  <si>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</si>
  <si>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</si>
  <si>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</si>
  <si>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</si>
  <si>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</si>
  <si>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</si>
  <si>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</si>
  <si>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</si>
  <si>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</si>
  <si>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</si>
  <si>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</si>
  <si>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</si>
  <si>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</si>
  <si>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</si>
  <si>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</si>
  <si>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</si>
  <si>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</si>
  <si>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</si>
  <si>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</si>
  <si>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</si>
  <si>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</si>
  <si>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</si>
  <si>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</si>
  <si>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</si>
  <si>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</si>
  <si>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</si>
  <si>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</si>
  <si>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</si>
  <si>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</si>
  <si>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</si>
  <si>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</si>
  <si>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</si>
  <si>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</si>
  <si>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</si>
  <si>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</si>
  <si>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</si>
  <si>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</si>
  <si>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</si>
  <si>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</si>
  <si>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</si>
  <si>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</si>
  <si>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</si>
  <si>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</si>
  <si>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</si>
  <si>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</si>
  <si>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</si>
  <si>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</si>
  <si>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</si>
  <si>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</si>
  <si>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</si>
  <si>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</si>
  <si>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</si>
  <si>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</si>
  <si>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</si>
  <si>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</si>
  <si>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</si>
  <si>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</si>
  <si>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</si>
  <si>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</si>
  <si>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</si>
  <si>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</si>
  <si>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</si>
  <si>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</si>
  <si>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</si>
  <si>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</si>
  <si>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</si>
  <si>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</si>
  <si>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</si>
  <si>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</si>
  <si>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</si>
  <si>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</si>
  <si>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</si>
  <si>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</si>
  <si>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</si>
  <si>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</si>
  <si>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</si>
  <si>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</si>
  <si>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</si>
  <si>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</si>
  <si>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</si>
  <si>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</si>
  <si>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</si>
  <si>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</si>
  <si>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</si>
  <si>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</si>
  <si>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</si>
  <si>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</si>
  <si>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</si>
  <si>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</si>
  <si>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</si>
  <si>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</si>
  <si>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</si>
  <si>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</si>
  <si>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</si>
  <si>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</si>
  <si>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</si>
  <si>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</si>
  <si>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</si>
  <si>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</si>
  <si>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</si>
  <si>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</si>
  <si>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</si>
  <si>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</si>
  <si>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</si>
  <si>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</si>
  <si>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</si>
  <si>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</si>
  <si>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</si>
  <si>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</si>
  <si>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</si>
  <si>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</si>
  <si>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</si>
  <si>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</si>
  <si>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</si>
  <si>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</si>
  <si>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</si>
  <si>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</si>
  <si>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</si>
  <si>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</si>
  <si>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</si>
  <si>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</si>
  <si>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</si>
  <si>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</si>
  <si>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</si>
  <si>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</si>
  <si>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</si>
  <si>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</si>
  <si>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</si>
  <si>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</si>
  <si>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</si>
  <si>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</si>
  <si>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</si>
  <si>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</si>
  <si>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</si>
  <si>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</si>
  <si>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</si>
  <si>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</si>
  <si>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</si>
  <si>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</si>
  <si>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</si>
  <si>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</si>
  <si>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</si>
  <si>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</si>
  <si>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</si>
  <si>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</si>
  <si>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</si>
  <si>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</si>
  <si>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</si>
  <si>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</si>
  <si>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</si>
  <si>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</si>
  <si>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</si>
  <si>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</si>
  <si>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</si>
  <si>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</si>
  <si>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</si>
  <si>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</si>
  <si>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</si>
  <si>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</si>
  <si>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</si>
  <si>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</si>
  <si>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</si>
  <si>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</si>
  <si>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</si>
  <si>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</si>
  <si>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</si>
  <si>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</si>
  <si>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</si>
  <si>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</si>
  <si>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</si>
  <si>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</si>
  <si>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</si>
  <si>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</si>
  <si>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</si>
  <si>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</si>
  <si>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</si>
  <si>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</si>
  <si>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</si>
  <si>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</si>
  <si>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</si>
  <si>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</si>
  <si>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</si>
  <si>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</si>
  <si>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</si>
  <si>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</si>
  <si>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</si>
  <si>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</si>
  <si>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</si>
  <si>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</si>
  <si>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</si>
  <si>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</si>
  <si>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</si>
  <si>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</si>
  <si>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</si>
  <si>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</si>
  <si>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</si>
  <si>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</si>
  <si>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</si>
  <si>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</si>
  <si>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</si>
  <si>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</si>
  <si>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</si>
  <si>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</si>
  <si>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</si>
  <si>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</si>
  <si>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</si>
  <si>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</si>
  <si>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</si>
  <si>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</si>
  <si>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</si>
  <si>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</si>
  <si>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</si>
  <si>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</si>
  <si>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</si>
  <si>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</si>
  <si>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</si>
  <si>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</si>
  <si>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</si>
  <si>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</si>
  <si>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</si>
  <si>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</si>
  <si>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</si>
  <si>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</si>
  <si>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</si>
  <si>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</si>
  <si>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</si>
  <si>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</si>
  <si>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</si>
  <si>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</si>
  <si>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</si>
  <si>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</si>
  <si>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</si>
  <si>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</si>
  <si>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</si>
  <si>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</si>
  <si>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</si>
  <si>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</si>
  <si>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</si>
  <si>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</si>
  <si>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</si>
  <si>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</si>
  <si>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</si>
  <si>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</si>
  <si>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</si>
  <si>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</si>
  <si>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</si>
  <si>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</si>
  <si>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</si>
  <si>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</si>
  <si>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</si>
  <si>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</si>
  <si>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</si>
  <si>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</si>
  <si>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</si>
  <si>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</si>
  <si>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</si>
  <si>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</si>
  <si>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</si>
  <si>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</si>
  <si>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</si>
  <si>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</si>
  <si>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</si>
  <si>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</si>
  <si>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</si>
  <si>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</si>
  <si>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</si>
  <si>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</si>
  <si>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</si>
  <si>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</si>
  <si>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</si>
  <si>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</si>
  <si>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</si>
  <si>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</si>
  <si>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</si>
  <si>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</si>
  <si>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</si>
  <si>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</si>
  <si>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</si>
  <si>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</si>
  <si>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</si>
  <si>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</si>
  <si>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</si>
  <si>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</si>
  <si>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</si>
  <si>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</si>
  <si>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</si>
  <si>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</si>
  <si>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</si>
  <si>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</si>
  <si>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</si>
  <si>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</si>
  <si>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</si>
  <si>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</si>
  <si>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</si>
  <si>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</si>
  <si>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</si>
  <si>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</si>
  <si>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</si>
  <si>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</si>
  <si>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</si>
  <si>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</si>
  <si>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</si>
  <si>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</si>
  <si>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</si>
  <si>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</si>
  <si>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</si>
  <si>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</si>
  <si>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</si>
  <si>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</si>
  <si>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</si>
  <si>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</si>
  <si>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</si>
  <si>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</si>
  <si>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</si>
  <si>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</si>
  <si>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</si>
  <si>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</si>
  <si>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</si>
  <si>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</si>
  <si>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</si>
  <si>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</si>
  <si>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</si>
  <si>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</si>
  <si>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</si>
  <si>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</si>
  <si>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</si>
  <si>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</si>
  <si>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</si>
  <si>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</si>
  <si>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</si>
  <si>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</si>
  <si>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</si>
  <si>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</si>
  <si>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</si>
  <si>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</si>
  <si>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</si>
  <si>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</si>
  <si>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</si>
  <si>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</si>
  <si>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</si>
  <si>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</si>
  <si>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</si>
  <si>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</si>
  <si>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</si>
  <si>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</si>
  <si>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</si>
  <si>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</si>
  <si>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</si>
  <si>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</si>
  <si>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</si>
  <si>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</si>
  <si>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</si>
  <si>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</si>
  <si>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</si>
  <si>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</si>
  <si>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</si>
  <si>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</si>
  <si>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</si>
  <si>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</si>
  <si>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</si>
  <si>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</si>
  <si>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</si>
  <si>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</si>
  <si>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</si>
  <si>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</si>
  <si>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</si>
  <si>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</si>
  <si>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</si>
  <si>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</si>
  <si>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</si>
  <si>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</si>
  <si>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</si>
  <si>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</si>
  <si>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</si>
  <si>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</si>
  <si>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</si>
  <si>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</si>
  <si>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</si>
  <si>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</si>
  <si>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</si>
  <si>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</si>
  <si>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</si>
  <si>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</si>
  <si>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</si>
  <si>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</si>
  <si>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</si>
  <si>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</si>
  <si>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</si>
  <si>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</si>
  <si>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</si>
  <si>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</si>
  <si>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</si>
  <si>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</si>
  <si>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</si>
  <si>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</si>
  <si>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</si>
  <si>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</si>
  <si>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</si>
  <si>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</si>
  <si>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</si>
  <si>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</si>
  <si>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</si>
  <si>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</si>
  <si>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</si>
  <si>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</si>
  <si>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</si>
  <si>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</si>
  <si>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</si>
  <si>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</si>
  <si>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</si>
  <si>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</si>
  <si>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</si>
  <si>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</si>
  <si>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</si>
  <si>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</si>
  <si>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</si>
  <si>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</si>
  <si>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</si>
  <si>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</si>
  <si>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</si>
  <si>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</si>
  <si>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</si>
  <si>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</si>
  <si>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</si>
  <si>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</si>
  <si>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</si>
  <si>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</si>
  <si>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</si>
  <si>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</si>
  <si>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</si>
  <si>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</si>
  <si>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</si>
  <si>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</si>
  <si>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</si>
  <si>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</si>
  <si>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</si>
  <si>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</si>
  <si>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</si>
  <si>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</si>
  <si>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</si>
  <si>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</si>
  <si>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</si>
  <si>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</si>
  <si>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</si>
  <si>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</si>
  <si>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</si>
  <si>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</si>
  <si>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</si>
  <si>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</si>
  <si>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</si>
  <si>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</si>
  <si>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</si>
  <si>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</si>
  <si>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</si>
  <si>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</si>
  <si>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</si>
  <si>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</si>
  <si>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</si>
  <si>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</si>
  <si>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</si>
  <si>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</si>
  <si>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</si>
  <si>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</si>
  <si>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</si>
  <si>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</si>
  <si>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</si>
  <si>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</si>
  <si>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</si>
  <si>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</si>
  <si>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</si>
  <si>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</si>
  <si>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</si>
  <si>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</si>
  <si>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</si>
  <si>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</si>
  <si>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</si>
  <si>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</si>
  <si>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</si>
  <si>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</si>
  <si>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</si>
  <si>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</si>
  <si>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</si>
  <si>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</si>
  <si>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</si>
  <si>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</si>
  <si>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</si>
  <si>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</si>
  <si>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</si>
  <si>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</si>
  <si>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</si>
  <si>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</si>
  <si>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</si>
  <si>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</si>
  <si>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</si>
  <si>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</si>
  <si>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</si>
  <si>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</si>
  <si>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</si>
  <si>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</si>
  <si>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</si>
  <si>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</si>
  <si>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</si>
  <si>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</si>
  <si>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</si>
  <si>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</si>
  <si>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</si>
  <si>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</si>
  <si>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</si>
  <si>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</si>
  <si>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</si>
  <si>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</si>
  <si>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</si>
  <si>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</si>
  <si>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</si>
  <si>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</si>
  <si>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</si>
  <si>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</si>
  <si>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</si>
  <si>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</si>
  <si>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</si>
  <si>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</si>
  <si>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</si>
  <si>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</si>
  <si>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</si>
  <si>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</si>
  <si>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</si>
  <si>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</si>
  <si>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</si>
  <si>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</si>
  <si>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</si>
  <si>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</si>
  <si>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</si>
  <si>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</si>
  <si>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</si>
  <si>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</si>
  <si>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</si>
  <si>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</si>
  <si>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</si>
  <si>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</si>
  <si>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</si>
  <si>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</si>
  <si>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</si>
  <si>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</si>
  <si>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</si>
  <si>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</si>
  <si>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</si>
  <si>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</si>
  <si>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</si>
  <si>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</si>
  <si>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</si>
  <si>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</si>
  <si>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</si>
  <si>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</si>
  <si>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</si>
  <si>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</si>
  <si>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</si>
  <si>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</si>
  <si>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</si>
  <si>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</si>
  <si>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</si>
  <si>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</si>
  <si>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</si>
  <si>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</si>
  <si>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</si>
  <si>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</si>
  <si>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</si>
  <si>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</si>
  <si>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</si>
  <si>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</si>
  <si>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</si>
  <si>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</si>
  <si>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</si>
  <si>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</si>
  <si>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</si>
  <si>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</si>
  <si>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</si>
  <si>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</si>
  <si>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</si>
  <si>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</si>
  <si>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</si>
  <si>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</si>
  <si>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</si>
  <si>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</si>
  <si>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</si>
  <si>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</si>
  <si>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</si>
  <si>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</si>
  <si>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</si>
  <si>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</si>
  <si>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</si>
  <si>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</si>
  <si>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</si>
  <si>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</si>
  <si>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</si>
  <si>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</si>
  <si>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</si>
  <si>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</si>
  <si>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</si>
  <si>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</si>
  <si>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</si>
  <si>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</si>
  <si>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</si>
  <si>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</si>
  <si>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</si>
  <si>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</si>
  <si>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</si>
  <si>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</si>
  <si>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</si>
  <si>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</si>
  <si>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</si>
  <si>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</si>
  <si>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</si>
  <si>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</si>
  <si>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</si>
  <si>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</si>
  <si>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</si>
  <si>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</si>
  <si>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</si>
  <si>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</si>
  <si>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</si>
  <si>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</si>
  <si>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</si>
  <si>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</si>
  <si>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</si>
  <si>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</si>
  <si>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</si>
  <si>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</si>
  <si>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</si>
  <si>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</si>
  <si>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</si>
  <si>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</si>
  <si>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</si>
  <si>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</si>
  <si>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</si>
  <si>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</si>
  <si>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</si>
  <si>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</si>
  <si>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</si>
  <si>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</si>
  <si>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</si>
  <si>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</si>
  <si>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</si>
  <si>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</si>
  <si>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</si>
  <si>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</si>
  <si>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</si>
  <si>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</si>
  <si>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</si>
  <si>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</si>
  <si>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</si>
  <si>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</si>
  <si>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</si>
  <si>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</si>
  <si>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</si>
  <si>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</si>
  <si>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</si>
  <si>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</si>
  <si>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</si>
  <si>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</si>
  <si>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</si>
  <si>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</si>
  <si>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</si>
  <si>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</si>
  <si>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</si>
  <si>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</si>
  <si>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</si>
  <si>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</si>
  <si>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</si>
  <si>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</si>
  <si>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</si>
  <si>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</si>
  <si>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</si>
  <si>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</si>
  <si>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</si>
  <si>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</si>
  <si>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</si>
  <si>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</si>
  <si>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</si>
  <si>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</si>
  <si>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</si>
  <si>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</si>
  <si>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</si>
  <si>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</si>
  <si>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</si>
  <si>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</si>
  <si>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</si>
  <si>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</si>
  <si>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</si>
  <si>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</si>
  <si>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</si>
  <si>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</si>
  <si>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</si>
  <si>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</si>
  <si>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</si>
  <si>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</si>
  <si>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</si>
  <si>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</si>
  <si>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</si>
  <si>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</si>
  <si>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</si>
  <si>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</si>
  <si>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</si>
  <si>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</si>
  <si>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</si>
  <si>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</si>
  <si>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</si>
  <si>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</si>
  <si>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</si>
  <si>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</si>
  <si>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</si>
  <si>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</si>
  <si>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</si>
  <si>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</si>
  <si>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</si>
  <si>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</si>
  <si>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</si>
  <si>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</si>
  <si>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</si>
  <si>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</si>
  <si>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</si>
  <si>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</si>
  <si>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</si>
  <si>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</si>
  <si>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</si>
  <si>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</si>
  <si>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</si>
  <si>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</si>
  <si>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</si>
  <si>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</si>
  <si>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</si>
  <si>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</si>
  <si>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</si>
  <si>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</si>
  <si>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</si>
  <si>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</si>
  <si>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</si>
  <si>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</si>
  <si>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</si>
  <si>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</si>
  <si>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</si>
  <si>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</si>
  <si>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</si>
  <si>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</si>
  <si>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</si>
  <si>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</si>
  <si>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</si>
  <si>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</si>
  <si>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</si>
  <si>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</si>
  <si>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</si>
  <si>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</si>
  <si>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</si>
  <si>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</si>
  <si>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</si>
  <si>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</si>
  <si>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</si>
  <si>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</si>
  <si>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</si>
  <si>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</si>
  <si>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</si>
  <si>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</si>
  <si>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</si>
  <si>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</si>
  <si>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</si>
  <si>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</si>
  <si>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</si>
  <si>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</si>
  <si>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</si>
  <si>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</si>
  <si>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</si>
  <si>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</si>
  <si>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</si>
  <si>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</si>
  <si>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</si>
  <si>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</si>
  <si>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</si>
  <si>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</si>
  <si>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</si>
  <si>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</si>
  <si>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</si>
  <si>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</si>
  <si>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</si>
  <si>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</si>
  <si>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</si>
  <si>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</si>
  <si>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</si>
  <si>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</si>
  <si>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</si>
  <si>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</si>
  <si>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</si>
  <si>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</si>
  <si>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</si>
  <si>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</si>
  <si>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</si>
  <si>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</si>
  <si>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</si>
  <si>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</si>
  <si>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</si>
  <si>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</si>
  <si>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</si>
  <si>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</si>
  <si>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</si>
  <si>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</si>
  <si>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</si>
  <si>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</si>
  <si>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</si>
  <si>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</si>
  <si>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</si>
  <si>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</si>
  <si>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</si>
  <si>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</si>
  <si>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</si>
  <si>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</si>
  <si>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</si>
  <si>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</si>
  <si>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</si>
  <si>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</si>
  <si>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</si>
  <si>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</si>
  <si>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</si>
  <si>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</si>
  <si>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</si>
  <si>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</si>
  <si>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</si>
  <si>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</si>
  <si>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</si>
  <si>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</si>
  <si>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</si>
  <si>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</si>
  <si>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</si>
  <si>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</si>
  <si>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</si>
  <si>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</si>
  <si>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</si>
  <si>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</si>
  <si>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</si>
  <si>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</si>
  <si>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</si>
  <si>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</si>
  <si>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</si>
  <si>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</si>
  <si>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</si>
  <si>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</si>
  <si>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</si>
  <si>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</si>
  <si>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</si>
  <si>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</si>
  <si>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</si>
  <si>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</si>
  <si>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</si>
  <si>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</si>
  <si>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</si>
  <si>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</si>
  <si>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</si>
  <si>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</si>
  <si>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</si>
  <si>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</si>
  <si>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</si>
  <si>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</si>
  <si>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</si>
  <si>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</si>
  <si>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</si>
  <si>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</si>
  <si>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</si>
  <si>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</si>
  <si>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</si>
  <si>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</si>
  <si>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</si>
  <si>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</si>
  <si>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</si>
  <si>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</si>
  <si>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</si>
  <si>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</si>
  <si>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</si>
  <si>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</si>
  <si>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</si>
  <si>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</si>
  <si>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</si>
  <si>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</si>
  <si>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</si>
  <si>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</si>
  <si>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</si>
  <si>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</si>
  <si>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</si>
  <si>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</si>
  <si>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</si>
  <si>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</si>
  <si>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</si>
  <si>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</si>
  <si>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</si>
  <si>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</si>
  <si>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</si>
  <si>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</si>
  <si>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</si>
  <si>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</si>
  <si>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</si>
  <si>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</si>
  <si>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</si>
  <si>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</si>
  <si>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</si>
  <si>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</si>
  <si>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</si>
  <si>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</si>
  <si>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</si>
  <si>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</si>
  <si>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</si>
  <si>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</si>
  <si>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</si>
  <si>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</si>
  <si>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</si>
  <si>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</si>
  <si>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</si>
  <si>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</si>
  <si>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</si>
  <si>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</si>
  <si>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</si>
  <si>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</si>
  <si>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</si>
  <si>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</si>
  <si>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</si>
  <si>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</si>
  <si>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</si>
  <si>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</si>
  <si>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</si>
  <si>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</si>
  <si>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</si>
  <si>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</si>
  <si>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</si>
  <si>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</si>
  <si>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</si>
  <si>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</si>
  <si>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</si>
  <si>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</si>
  <si>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</si>
  <si>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</si>
  <si>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</si>
  <si>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</si>
  <si>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</si>
  <si>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</si>
  <si>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</si>
  <si>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</si>
  <si>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</si>
  <si>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</si>
  <si>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</si>
  <si>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</si>
  <si>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</si>
  <si>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</si>
  <si>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</si>
  <si>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</si>
  <si>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</si>
  <si>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</si>
  <si>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</si>
  <si>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</si>
  <si>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</si>
  <si>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</si>
  <si>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</si>
  <si>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</si>
  <si>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</si>
  <si>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</si>
  <si>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</si>
  <si>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</si>
  <si>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</si>
  <si>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</si>
  <si>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</si>
  <si>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</si>
  <si>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</si>
  <si>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</si>
  <si>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</si>
  <si>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</si>
  <si>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</si>
  <si>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</si>
  <si>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</si>
  <si>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</si>
  <si>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</si>
  <si>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</si>
  <si>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</si>
  <si>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</si>
  <si>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</si>
  <si>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</si>
  <si>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</si>
  <si>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</si>
  <si>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</si>
  <si>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</si>
  <si>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</si>
  <si>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</si>
  <si>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</si>
  <si>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</si>
  <si>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</si>
  <si>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</si>
  <si>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</si>
  <si>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</si>
  <si>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</si>
  <si>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</si>
  <si>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</si>
  <si>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</si>
  <si>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</si>
  <si>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</si>
  <si>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</si>
  <si>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</si>
  <si>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</si>
  <si>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</si>
  <si>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</si>
  <si>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</si>
  <si>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</si>
  <si>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</si>
  <si>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</si>
  <si>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</si>
  <si>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</si>
  <si>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</si>
  <si>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</si>
  <si>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</si>
  <si>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</si>
  <si>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</si>
  <si>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</si>
  <si>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</si>
  <si>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</si>
  <si>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</si>
  <si>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</si>
  <si>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</si>
  <si>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</si>
  <si>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</si>
  <si>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</si>
  <si>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</si>
  <si>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</si>
  <si>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</si>
  <si>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</si>
  <si>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</si>
  <si>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</si>
  <si>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</si>
  <si>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</si>
  <si>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</si>
  <si>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</si>
  <si>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</si>
  <si>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</si>
  <si>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</si>
  <si>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</si>
  <si>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</si>
  <si>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</si>
  <si>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</si>
  <si>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</si>
  <si>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</si>
  <si>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</si>
  <si>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</si>
  <si>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</si>
  <si>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</si>
  <si>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</si>
  <si>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</si>
  <si>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</si>
  <si>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</si>
  <si>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</si>
  <si>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</si>
  <si>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</si>
  <si>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</si>
  <si>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</si>
  <si>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</si>
  <si>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</si>
  <si>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</si>
  <si>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</si>
  <si>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</si>
  <si>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</si>
  <si>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</si>
  <si>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</si>
  <si>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</si>
  <si>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</si>
  <si>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</si>
  <si>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</si>
  <si>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</si>
  <si>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</si>
  <si>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</si>
  <si>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</si>
  <si>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</si>
  <si>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</si>
  <si>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</si>
  <si>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</si>
  <si>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</si>
  <si>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</si>
  <si>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</si>
  <si>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</si>
  <si>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</si>
  <si>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</si>
  <si>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</si>
  <si>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</si>
  <si>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</si>
  <si>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</si>
  <si>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</si>
  <si>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</si>
  <si>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</si>
  <si>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</si>
  <si>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</si>
  <si>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</si>
  <si>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</si>
  <si>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</si>
  <si>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</si>
  <si>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</si>
  <si>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</si>
  <si>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</si>
  <si>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</si>
  <si>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</si>
  <si>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</si>
  <si>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</si>
  <si>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</si>
  <si>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</si>
  <si>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</si>
  <si>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</si>
  <si>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</si>
  <si>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</si>
  <si>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</si>
  <si>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</si>
  <si>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</si>
  <si>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</si>
  <si>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</si>
  <si>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</si>
  <si>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</si>
  <si>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</si>
  <si>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</si>
  <si>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</si>
  <si>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</si>
  <si>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</si>
  <si>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</si>
  <si>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</si>
  <si>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</si>
  <si>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</si>
  <si>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</si>
  <si>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</si>
  <si>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</si>
  <si>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</si>
  <si>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</si>
  <si>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</si>
  <si>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</si>
  <si>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</si>
  <si>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</si>
  <si>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</si>
  <si>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</si>
  <si>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</si>
  <si>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</si>
  <si>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</si>
  <si>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</si>
  <si>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</si>
  <si>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</si>
  <si>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</si>
  <si>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</si>
  <si>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</si>
  <si>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</si>
  <si>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</si>
  <si>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</si>
  <si>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</si>
  <si>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</si>
  <si>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</si>
  <si>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</si>
  <si>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</si>
  <si>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</si>
  <si>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</si>
  <si>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</si>
  <si>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</si>
  <si>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</si>
  <si>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</si>
  <si>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</si>
  <si>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</si>
  <si>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</si>
  <si>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</si>
  <si>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</si>
  <si>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</si>
  <si>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</si>
  <si>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</si>
  <si>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</si>
  <si>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</si>
  <si>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</si>
  <si>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</si>
  <si>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</si>
  <si>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</si>
  <si>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</si>
  <si>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</si>
  <si>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</si>
  <si>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</si>
  <si>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</si>
  <si>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</si>
  <si>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</si>
  <si>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</si>
  <si>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</si>
  <si>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</si>
  <si>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</si>
  <si>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</si>
  <si>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</si>
  <si>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</si>
  <si>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</si>
  <si>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</si>
  <si>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</si>
  <si>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</si>
  <si>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</si>
  <si>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</si>
  <si>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</si>
  <si>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</si>
  <si>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</si>
  <si>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</si>
  <si>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</si>
  <si>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</si>
  <si>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</si>
  <si>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</si>
  <si>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</si>
  <si>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</si>
  <si>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</si>
  <si>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</si>
  <si>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</si>
  <si>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</si>
  <si>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</si>
  <si>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</si>
  <si>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</si>
  <si>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</si>
  <si>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</si>
  <si>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</si>
  <si>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</si>
  <si>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</si>
  <si>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</si>
  <si>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</si>
  <si>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</si>
  <si>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</si>
  <si>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</si>
  <si>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</si>
  <si>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</si>
  <si>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</si>
  <si>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</si>
  <si>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</si>
  <si>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</si>
  <si>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</si>
  <si>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</si>
  <si>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</si>
  <si>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</si>
  <si>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</si>
  <si>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</si>
  <si>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</si>
  <si>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</si>
  <si>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</si>
  <si>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</si>
  <si>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</si>
  <si>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</si>
  <si>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</si>
  <si>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</si>
  <si>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</si>
  <si>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</si>
  <si>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</si>
  <si>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</si>
  <si>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</si>
  <si>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</si>
  <si>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</si>
  <si>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</si>
  <si>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</si>
  <si>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</si>
  <si>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</si>
  <si>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</si>
  <si>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</si>
  <si>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</si>
  <si>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</si>
  <si>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</si>
  <si>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</si>
  <si>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</si>
  <si>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</si>
  <si>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</si>
  <si>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</si>
  <si>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</si>
  <si>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</si>
  <si>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</si>
  <si>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</si>
  <si>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</si>
  <si>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</si>
  <si>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</si>
  <si>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</si>
  <si>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</si>
  <si>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</si>
  <si>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</si>
  <si>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</si>
  <si>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</si>
  <si>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</si>
  <si>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</si>
  <si>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</si>
  <si>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</si>
  <si>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</si>
  <si>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</si>
  <si>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</si>
  <si>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</si>
  <si>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</si>
  <si>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</si>
  <si>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</si>
  <si>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</si>
  <si>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</si>
  <si>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</si>
  <si>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</si>
  <si>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</si>
  <si>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</si>
  <si>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</si>
  <si>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</si>
  <si>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</si>
  <si>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</si>
  <si>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</si>
  <si>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</si>
  <si>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</si>
  <si>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</si>
  <si>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</si>
  <si>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</si>
  <si>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</si>
  <si>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</si>
  <si>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</si>
  <si>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</si>
  <si>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</si>
  <si>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</si>
  <si>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</si>
  <si>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</si>
  <si>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</si>
  <si>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</si>
  <si>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</si>
  <si>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</si>
  <si>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</si>
  <si>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</si>
  <si>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</si>
  <si>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</si>
  <si>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</si>
  <si>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</si>
  <si>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</si>
  <si>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</si>
  <si>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</si>
  <si>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</si>
  <si>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</si>
  <si>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</si>
  <si>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</si>
  <si>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</si>
  <si>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</si>
  <si>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</si>
  <si>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</si>
  <si>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</si>
  <si>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</si>
  <si>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</si>
  <si>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</si>
  <si>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</si>
  <si>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</si>
  <si>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</si>
  <si>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</si>
  <si>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</si>
  <si>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</si>
  <si>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</si>
  <si>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</si>
  <si>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</si>
  <si>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</si>
  <si>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</si>
  <si>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</si>
  <si>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</si>
  <si>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</si>
  <si>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</si>
  <si>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</si>
  <si>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</si>
  <si>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</si>
  <si>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</si>
  <si>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</si>
  <si>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</si>
  <si>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</si>
  <si>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</si>
  <si>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</si>
  <si>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</si>
  <si>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</si>
  <si>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</si>
  <si>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</si>
  <si>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</si>
  <si>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</si>
  <si>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</si>
  <si>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</si>
  <si>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</si>
  <si>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</si>
  <si>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</si>
  <si>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</si>
  <si>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</si>
  <si>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</si>
  <si>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</si>
  <si>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</si>
  <si>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</si>
  <si>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</si>
  <si>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</si>
  <si>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</si>
  <si>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</si>
  <si>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</si>
  <si>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</si>
  <si>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</si>
  <si>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</si>
  <si>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</si>
  <si>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</si>
  <si>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</si>
  <si>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</si>
  <si>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</si>
  <si>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</si>
  <si>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</si>
  <si>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</si>
  <si>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</si>
  <si>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</si>
  <si>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</si>
  <si>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</si>
  <si>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</si>
  <si>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</si>
  <si>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</si>
  <si>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</si>
  <si>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</si>
  <si>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</si>
  <si>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</si>
  <si>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</si>
  <si>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</si>
  <si>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</si>
  <si>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</si>
  <si>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</si>
  <si>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</si>
  <si>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</si>
  <si>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</si>
  <si>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</si>
  <si>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</si>
  <si>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</si>
  <si>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</si>
  <si>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</si>
  <si>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</si>
  <si>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</si>
  <si>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</si>
  <si>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</si>
  <si>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</si>
  <si>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</si>
  <si>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</si>
  <si>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</si>
  <si>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</si>
  <si>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</si>
  <si>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</si>
  <si>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</si>
  <si>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</si>
  <si>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</si>
  <si>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</si>
  <si>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</si>
  <si>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</si>
  <si>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</si>
  <si>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</si>
  <si>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</si>
  <si>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</si>
  <si>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</si>
  <si>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</si>
  <si>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</si>
  <si>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</si>
  <si>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</si>
  <si>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</si>
  <si>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</si>
  <si>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</si>
  <si>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</si>
  <si>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</si>
  <si>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</si>
  <si>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</si>
  <si>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</si>
  <si>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</si>
  <si>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</si>
  <si>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</si>
  <si>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</si>
  <si>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</si>
  <si>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</si>
  <si>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</si>
  <si>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</si>
  <si>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</si>
  <si>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</si>
  <si>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</si>
  <si>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</si>
  <si>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</si>
  <si>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</si>
  <si>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</si>
  <si>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</si>
  <si>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</si>
  <si>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</si>
  <si>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</si>
  <si>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</si>
  <si>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</si>
  <si>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</si>
  <si>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</si>
  <si>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</si>
  <si>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</si>
  <si>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</si>
  <si>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</si>
  <si>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</si>
  <si>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</si>
  <si>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</si>
  <si>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</si>
  <si>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</si>
  <si>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</si>
  <si>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</si>
  <si>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</si>
  <si>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</si>
  <si>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</si>
  <si>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</si>
  <si>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</si>
  <si>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</si>
  <si>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</si>
  <si>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</si>
  <si>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</si>
  <si>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</si>
  <si>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</si>
  <si>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</si>
  <si>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</si>
  <si>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</si>
  <si>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</si>
  <si>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</si>
  <si>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</si>
  <si>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</si>
  <si>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</si>
  <si>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</si>
  <si>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</si>
  <si>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</si>
  <si>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</si>
  <si>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</si>
  <si>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</si>
  <si>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</si>
  <si>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</si>
  <si>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</si>
  <si>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</si>
  <si>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</si>
  <si>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</si>
  <si>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</si>
  <si>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</si>
  <si>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</si>
  <si>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</si>
  <si>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</si>
  <si>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</si>
  <si>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</si>
  <si>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</si>
  <si>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</si>
  <si>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</si>
  <si>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</si>
  <si>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</si>
  <si>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</si>
  <si>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</si>
  <si>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</si>
  <si>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</si>
  <si>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</si>
  <si>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</si>
  <si>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</si>
  <si>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</si>
  <si>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</si>
  <si>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</si>
  <si>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</si>
  <si>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</si>
  <si>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</si>
  <si>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</si>
  <si>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</si>
  <si>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</si>
  <si>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</si>
  <si>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</si>
  <si>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</si>
  <si>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</si>
  <si>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</si>
  <si>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</si>
  <si>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</si>
  <si>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</si>
  <si>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</si>
  <si>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</si>
  <si>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</si>
  <si>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</si>
  <si>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</si>
  <si>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</si>
  <si>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</si>
  <si>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</si>
  <si>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</si>
  <si>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</si>
  <si>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</si>
  <si>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</si>
  <si>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</si>
  <si>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</si>
  <si>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</si>
  <si>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</si>
  <si>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</si>
  <si>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</si>
  <si>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</si>
  <si>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</si>
  <si>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</si>
  <si>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</si>
  <si>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</si>
  <si>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</si>
  <si>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</si>
  <si>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</si>
  <si>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</si>
  <si>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</si>
  <si>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</si>
  <si>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</si>
  <si>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</si>
  <si>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</si>
  <si>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</si>
  <si>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</si>
  <si>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</si>
  <si>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</si>
  <si>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</si>
  <si>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</si>
  <si>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</si>
  <si>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</si>
  <si>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</si>
  <si>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</si>
  <si>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</si>
  <si>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</si>
  <si>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</si>
  <si>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</si>
  <si>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</si>
  <si>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</si>
  <si>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</si>
  <si>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</si>
  <si>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</si>
  <si>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</si>
  <si>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</si>
  <si>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</si>
  <si>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</si>
  <si>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</si>
  <si>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</si>
  <si>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</si>
  <si>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</si>
  <si>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</si>
  <si>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</si>
  <si>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</si>
  <si>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</si>
  <si>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</si>
  <si>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</si>
  <si>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</si>
  <si>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</si>
  <si>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</si>
  <si>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</si>
  <si>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</si>
  <si>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</si>
  <si>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</si>
  <si>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</si>
  <si>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</si>
  <si>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</si>
  <si>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</si>
  <si>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</si>
  <si>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</si>
  <si>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</si>
  <si>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</si>
  <si>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</si>
  <si>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</si>
  <si>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</si>
  <si>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</si>
  <si>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</si>
  <si>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</si>
  <si>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</si>
  <si>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</si>
  <si>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</si>
  <si>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</si>
  <si>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</si>
  <si>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</si>
  <si>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</si>
  <si>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</si>
  <si>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</si>
  <si>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</si>
  <si>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</si>
  <si>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</si>
  <si>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</si>
  <si>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</si>
  <si>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</si>
  <si>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</si>
  <si>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</si>
  <si>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</si>
  <si>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</si>
  <si>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</si>
  <si>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</si>
  <si>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</si>
  <si>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</si>
  <si>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</si>
  <si>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</si>
  <si>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</si>
  <si>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</si>
  <si>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</si>
  <si>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</si>
  <si>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</si>
  <si>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</si>
  <si>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</si>
  <si>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</si>
  <si>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</si>
  <si>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</si>
  <si>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</si>
  <si>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</si>
  <si>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</si>
  <si>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</si>
  <si>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</si>
  <si>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</si>
  <si>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</si>
  <si>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</si>
  <si>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</si>
  <si>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</si>
  <si>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</si>
  <si>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</si>
  <si>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</si>
  <si>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</si>
  <si>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</si>
  <si>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</si>
  <si>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</si>
  <si>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</si>
  <si>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</si>
  <si>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</si>
  <si>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</si>
  <si>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</si>
  <si>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</si>
  <si>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</si>
  <si>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</si>
  <si>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</si>
  <si>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</si>
  <si>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</si>
  <si>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</si>
  <si>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</si>
  <si>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</si>
  <si>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</si>
  <si>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</si>
  <si>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</si>
  <si>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</si>
  <si>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</si>
  <si>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</si>
  <si>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</si>
  <si>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</si>
  <si>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</si>
  <si>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</si>
  <si>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</si>
  <si>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</si>
  <si>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</si>
  <si>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</si>
  <si>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</si>
  <si>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</si>
  <si>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</si>
  <si>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</si>
  <si>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</si>
  <si>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</si>
  <si>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</si>
  <si>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</si>
  <si>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</si>
  <si>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</si>
  <si>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</si>
  <si>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</si>
  <si>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</si>
  <si>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</si>
  <si>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</si>
  <si>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</si>
  <si>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</si>
  <si>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</si>
  <si>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</si>
  <si>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</si>
  <si>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</si>
  <si>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</si>
  <si>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</si>
  <si>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</si>
  <si>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</si>
  <si>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</si>
  <si>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</si>
  <si>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</si>
  <si>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</si>
  <si>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</si>
  <si>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</si>
  <si>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</si>
  <si>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</si>
  <si>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</si>
  <si>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</si>
  <si>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</si>
  <si>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</si>
  <si>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</si>
  <si>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</si>
  <si>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</si>
  <si>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</si>
  <si>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</si>
  <si>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</si>
  <si>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</si>
  <si>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</si>
  <si>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</si>
  <si>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</si>
  <si>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</si>
  <si>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</si>
  <si>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</si>
  <si>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</si>
  <si>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</si>
  <si>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</si>
  <si>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</si>
  <si>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</si>
  <si>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</si>
  <si>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</si>
  <si>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</si>
  <si>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</si>
  <si>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</si>
  <si>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</si>
  <si>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</si>
  <si>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</si>
  <si>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</si>
  <si>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</si>
  <si>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</si>
  <si>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</si>
  <si>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</si>
  <si>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</si>
  <si>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</si>
  <si>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</si>
  <si>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</si>
  <si>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</si>
  <si>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</si>
  <si>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</si>
  <si>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</si>
  <si>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</si>
  <si>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</si>
  <si>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</si>
  <si>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</si>
  <si>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</si>
  <si>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</si>
  <si>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</si>
  <si>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</si>
  <si>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</si>
  <si>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</si>
  <si>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</si>
  <si>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</si>
  <si>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</si>
  <si>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</si>
  <si>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</si>
  <si>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</si>
  <si>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</si>
  <si>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</si>
  <si>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</si>
  <si>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</si>
  <si>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</si>
  <si>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</si>
  <si>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</si>
  <si>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</si>
  <si>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</si>
  <si>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</si>
  <si>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</si>
  <si>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</si>
  <si>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</si>
  <si>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</si>
  <si>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</si>
  <si>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</si>
  <si>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</si>
  <si>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</si>
  <si>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</si>
  <si>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</si>
  <si>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</si>
  <si>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</si>
  <si>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</si>
  <si>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</si>
  <si>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</si>
  <si>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</si>
  <si>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</si>
  <si>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</si>
  <si>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</si>
  <si>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</si>
  <si>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</si>
  <si>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</si>
  <si>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</si>
  <si>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</si>
  <si>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</si>
  <si>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</si>
  <si>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</si>
  <si>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</si>
  <si>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</si>
  <si>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</si>
  <si>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</si>
  <si>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</si>
  <si>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</si>
  <si>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</si>
  <si>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</si>
  <si>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</si>
  <si>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</si>
  <si>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</si>
  <si>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</si>
  <si>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</si>
  <si>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</si>
  <si>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</si>
  <si>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</si>
  <si>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</si>
  <si>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</si>
  <si>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</si>
  <si>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</si>
  <si>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</si>
  <si>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</si>
  <si>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</si>
  <si>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</si>
  <si>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</si>
  <si>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</si>
  <si>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</si>
  <si>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</si>
  <si>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</si>
  <si>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</si>
  <si>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</si>
  <si>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</si>
  <si>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</si>
  <si>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</si>
  <si>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</si>
  <si>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</si>
  <si>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</si>
  <si>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</si>
  <si>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</si>
  <si>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</si>
  <si>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</si>
  <si>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</si>
  <si>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</si>
  <si>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</si>
  <si>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</si>
  <si>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</si>
  <si>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</si>
  <si>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</si>
  <si>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</si>
  <si>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</si>
  <si>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</si>
  <si>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</si>
  <si>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</si>
  <si>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</si>
  <si>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</si>
  <si>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</si>
  <si>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</si>
  <si>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</si>
  <si>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</si>
  <si>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</si>
  <si>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</si>
  <si>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</si>
  <si>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</si>
  <si>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</si>
  <si>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</si>
  <si>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</si>
  <si>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</si>
  <si>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</si>
  <si>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</si>
  <si>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</si>
  <si>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</si>
  <si>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</si>
  <si>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</si>
  <si>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</si>
  <si>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</si>
  <si>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</si>
  <si>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</si>
  <si>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</si>
  <si>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</si>
  <si>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</si>
  <si>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</si>
  <si>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</si>
  <si>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</si>
  <si>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</si>
  <si>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</si>
  <si>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</si>
  <si>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</si>
  <si>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</si>
  <si>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</si>
  <si>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</si>
  <si>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</si>
  <si>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</si>
  <si>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</si>
  <si>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</si>
  <si>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</si>
  <si>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</si>
  <si>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</si>
  <si>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</si>
  <si>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</si>
  <si>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</si>
  <si>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</si>
  <si>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</si>
  <si>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</si>
  <si>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</si>
  <si>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</si>
  <si>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</si>
  <si>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</si>
  <si>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</si>
  <si>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</si>
  <si>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</si>
  <si>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</si>
  <si>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</si>
  <si>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</si>
  <si>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</si>
  <si>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</si>
  <si>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</si>
  <si>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</si>
  <si>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</si>
  <si>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</si>
  <si>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</si>
  <si>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</si>
  <si>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</si>
  <si>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</si>
  <si>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</si>
  <si>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</si>
  <si>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</si>
  <si>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</si>
  <si>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</si>
  <si>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</si>
  <si>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</si>
  <si>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</si>
  <si>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</si>
  <si>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</si>
  <si>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</si>
  <si>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</si>
  <si>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</si>
  <si>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</si>
  <si>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</si>
  <si>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</si>
  <si>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</si>
  <si>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</si>
  <si>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</si>
  <si>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</si>
  <si>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</si>
  <si>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</si>
  <si>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</si>
  <si>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</si>
  <si>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</si>
  <si>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</si>
  <si>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</si>
  <si>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</si>
  <si>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</si>
  <si>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</si>
  <si>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</si>
  <si>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</si>
  <si>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</si>
  <si>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</si>
  <si>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</si>
  <si>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</si>
  <si>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</si>
  <si>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</si>
  <si>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</si>
  <si>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</si>
  <si>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</si>
  <si>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</si>
  <si>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</si>
  <si>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</si>
  <si>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</si>
  <si>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</si>
  <si>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</si>
  <si>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</si>
  <si>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</si>
  <si>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</si>
  <si>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</si>
  <si>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</si>
  <si>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</si>
  <si>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</si>
  <si>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</si>
  <si>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</si>
  <si>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</si>
  <si>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</si>
  <si>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</si>
  <si>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</si>
  <si>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</si>
  <si>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</si>
  <si>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</si>
  <si>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</si>
  <si>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</si>
  <si>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</si>
  <si>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</si>
  <si>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</si>
  <si>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</si>
  <si>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</si>
  <si>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</si>
  <si>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</si>
  <si>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</si>
  <si>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</si>
  <si>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</si>
  <si>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</si>
  <si>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</si>
  <si>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</si>
  <si>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</si>
  <si>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</si>
  <si>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</si>
  <si>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</si>
  <si>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</si>
  <si>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</si>
  <si>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</si>
  <si>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</si>
  <si>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</si>
  <si>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</si>
  <si>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</si>
  <si>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</si>
  <si>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</si>
  <si>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</si>
  <si>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</si>
  <si>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</si>
  <si>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</si>
  <si>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</si>
  <si>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</si>
  <si>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</si>
  <si>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</si>
  <si>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</si>
  <si>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</si>
  <si>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</si>
  <si>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</si>
  <si>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</si>
  <si>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</si>
  <si>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</si>
  <si>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</si>
  <si>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</si>
  <si>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</si>
  <si>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</si>
  <si>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</si>
  <si>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</si>
  <si>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</si>
  <si>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</si>
  <si>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</si>
  <si>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</si>
  <si>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</si>
  <si>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</si>
  <si>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</si>
  <si>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</si>
  <si>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</si>
  <si>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</si>
  <si>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</si>
  <si>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</si>
  <si>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</si>
  <si>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</si>
  <si>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</si>
  <si>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</si>
  <si>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</si>
  <si>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</si>
  <si>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</si>
  <si>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</si>
  <si>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</si>
  <si>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</si>
  <si>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</si>
  <si>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</si>
  <si>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</si>
  <si>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</si>
  <si>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</si>
  <si>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</si>
  <si>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</si>
  <si>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</si>
  <si>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</si>
  <si>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</si>
  <si>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</si>
  <si>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</si>
  <si>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</si>
  <si>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</si>
  <si>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</si>
  <si>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</si>
  <si>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</si>
  <si>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</si>
  <si>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</si>
  <si>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</si>
  <si>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</si>
  <si>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</si>
  <si>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</si>
  <si>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</si>
  <si>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</si>
  <si>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</si>
  <si>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</si>
  <si>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</si>
  <si>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</si>
  <si>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</si>
  <si>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</si>
  <si>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</si>
  <si>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</si>
  <si>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</si>
  <si>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</si>
  <si>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</si>
  <si>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</si>
  <si>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</si>
  <si>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</si>
  <si>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</si>
  <si>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</si>
  <si>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</si>
  <si>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</si>
  <si>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</si>
  <si>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</si>
  <si>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</si>
  <si>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</si>
  <si>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</si>
  <si>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</si>
  <si>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</si>
  <si>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</si>
  <si>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</si>
  <si>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</si>
  <si>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</si>
  <si>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</si>
  <si>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</si>
  <si>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</si>
  <si>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</si>
  <si>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</si>
  <si>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</si>
  <si>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</si>
  <si>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</si>
  <si>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</si>
  <si>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</si>
  <si>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</si>
  <si>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</si>
  <si>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</si>
  <si>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</si>
  <si>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</si>
  <si>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</si>
  <si>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</si>
  <si>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</si>
  <si>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</si>
  <si>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</si>
  <si>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</si>
  <si>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</si>
  <si>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</si>
  <si>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</si>
  <si>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</si>
  <si>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</si>
  <si>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</si>
  <si>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</si>
  <si>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</si>
  <si>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</si>
  <si>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</si>
  <si>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</si>
  <si>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</si>
  <si>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</si>
  <si>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</si>
  <si>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</si>
  <si>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</si>
  <si>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</si>
  <si>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</si>
  <si>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</si>
  <si>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</si>
  <si>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</si>
  <si>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</si>
  <si>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</si>
  <si>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</si>
  <si>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</si>
  <si>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</si>
  <si>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</si>
  <si>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</si>
  <si>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</si>
  <si>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</si>
  <si>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</si>
  <si>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</si>
  <si>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</si>
  <si>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</si>
  <si>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</si>
  <si>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</si>
  <si>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</si>
  <si>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</si>
  <si>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</si>
  <si>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</si>
  <si>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</si>
  <si>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</si>
  <si>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</si>
  <si>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</si>
  <si>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</si>
  <si>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</si>
  <si>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</si>
  <si>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</si>
  <si>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</si>
  <si>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</si>
  <si>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</si>
  <si>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</si>
  <si>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</si>
  <si>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</si>
  <si>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</si>
  <si>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</si>
  <si>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</si>
  <si>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</si>
  <si>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</si>
  <si>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</si>
  <si>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</si>
  <si>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</si>
  <si>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</si>
  <si>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</si>
  <si>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</si>
  <si>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</si>
  <si>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</si>
  <si>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</si>
  <si>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</si>
  <si>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</si>
  <si>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</si>
  <si>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</si>
  <si>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</si>
  <si>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</si>
  <si>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</si>
  <si>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</si>
  <si>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</si>
  <si>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</si>
  <si>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</si>
  <si>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</si>
  <si>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</si>
  <si>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</si>
  <si>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</si>
  <si>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</si>
  <si>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</si>
  <si>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</si>
  <si>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</si>
  <si>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</si>
  <si>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</si>
  <si>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</si>
  <si>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</si>
  <si>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</si>
  <si>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</si>
  <si>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</si>
  <si>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</si>
  <si>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</si>
  <si>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</si>
  <si>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</si>
  <si>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</si>
  <si>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</si>
  <si>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</si>
  <si>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</si>
  <si>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</si>
  <si>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</si>
  <si>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</si>
  <si>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</si>
  <si>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</si>
  <si>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</si>
  <si>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</si>
  <si>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</si>
  <si>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</si>
  <si>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</si>
  <si>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</si>
  <si>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</si>
  <si>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</si>
  <si>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</si>
  <si>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</si>
  <si>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</si>
  <si>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</si>
  <si>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</si>
  <si>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</si>
  <si>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</si>
  <si>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</si>
  <si>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</si>
  <si>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</si>
  <si>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</si>
  <si>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</si>
  <si>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</si>
  <si>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</si>
  <si>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</si>
  <si>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</si>
  <si>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</si>
  <si>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</si>
  <si>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</si>
  <si>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</si>
  <si>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</si>
  <si>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</si>
  <si>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</si>
  <si>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</si>
  <si>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</si>
  <si>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</si>
  <si>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</si>
  <si>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</si>
  <si>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</si>
  <si>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</si>
  <si>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</si>
  <si>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</si>
  <si>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</si>
  <si>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</si>
  <si>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</si>
  <si>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</si>
  <si>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</si>
  <si>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</si>
  <si>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</si>
  <si>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</si>
  <si>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</si>
  <si>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</si>
  <si>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</si>
  <si>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</si>
  <si>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</si>
  <si>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</si>
  <si>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</si>
  <si>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</si>
  <si>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</si>
  <si>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</si>
  <si>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</si>
  <si>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</si>
  <si>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</si>
  <si>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</si>
  <si>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</si>
  <si>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</si>
  <si>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</si>
  <si>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</si>
  <si>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</si>
  <si>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</si>
  <si>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</si>
  <si>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</si>
  <si>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</si>
  <si>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</si>
  <si>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</si>
  <si>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</si>
  <si>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</si>
  <si>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</si>
  <si>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</si>
  <si>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</si>
  <si>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</si>
  <si>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</si>
  <si>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</si>
  <si>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</si>
  <si>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</si>
  <si>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</si>
  <si>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</si>
  <si>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</si>
  <si>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</si>
  <si>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</si>
  <si>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</si>
  <si>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</si>
  <si>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</si>
  <si>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</si>
  <si>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</si>
  <si>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</si>
  <si>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</si>
  <si>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</si>
  <si>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</si>
  <si>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</si>
  <si>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</si>
  <si>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</si>
  <si>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</si>
  <si>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</si>
  <si>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</si>
  <si>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</si>
  <si>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</si>
  <si>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</si>
  <si>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</si>
  <si>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</si>
  <si>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</si>
  <si>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</si>
  <si>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</si>
  <si>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</si>
  <si>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</si>
  <si>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</si>
  <si>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</si>
  <si>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</si>
  <si>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</si>
  <si>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</si>
  <si>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</si>
  <si>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</si>
  <si>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</si>
  <si>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</si>
  <si>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</si>
  <si>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</si>
  <si>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</si>
  <si>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</si>
  <si>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</si>
  <si>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</si>
  <si>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</si>
  <si>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</si>
  <si>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</si>
  <si>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</si>
  <si>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</si>
  <si>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</si>
  <si>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</si>
  <si>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</si>
  <si>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</si>
  <si>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</si>
  <si>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</si>
  <si>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</si>
  <si>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</si>
  <si>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</si>
  <si>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</si>
  <si>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</si>
  <si>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</si>
  <si>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</si>
  <si>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</si>
  <si>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</si>
  <si>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</si>
  <si>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</si>
  <si>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</si>
  <si>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</si>
  <si>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</si>
  <si>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</si>
  <si>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</si>
  <si>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</si>
  <si>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</si>
  <si>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</si>
  <si>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</si>
  <si>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</si>
  <si>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</si>
  <si>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</si>
  <si>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</si>
  <si>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</si>
  <si>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</si>
  <si>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</si>
  <si>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</si>
  <si>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</si>
  <si>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</si>
  <si>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</si>
  <si>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</si>
  <si>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</si>
  <si>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</si>
  <si>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</si>
  <si>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</si>
  <si>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</si>
  <si>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</si>
  <si>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</si>
  <si>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</si>
  <si>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</si>
  <si>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</si>
  <si>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</si>
  <si>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</si>
  <si>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</si>
  <si>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</si>
  <si>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</si>
  <si>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</si>
  <si>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</si>
  <si>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</si>
  <si>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</si>
  <si>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</si>
  <si>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</si>
  <si>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</si>
  <si>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</si>
  <si>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</si>
  <si>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</si>
  <si>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</si>
  <si>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</si>
  <si>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</si>
  <si>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</si>
  <si>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</si>
  <si>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</si>
  <si>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</si>
  <si>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</si>
  <si>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</si>
  <si>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</si>
  <si>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</si>
  <si>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</si>
  <si>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</si>
  <si>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</si>
  <si>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</si>
  <si>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</si>
  <si>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</si>
  <si>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</si>
  <si>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</si>
  <si>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</si>
  <si>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</si>
  <si>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</si>
  <si>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</si>
  <si>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</si>
  <si>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</si>
  <si>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</si>
  <si>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</si>
  <si>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</si>
  <si>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</si>
  <si>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</si>
  <si>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</si>
  <si>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</si>
  <si>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</si>
  <si>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</si>
  <si>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</si>
  <si>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</si>
  <si>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</si>
  <si>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</si>
  <si>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</si>
  <si>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</si>
  <si>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</si>
  <si>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</si>
  <si>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</si>
  <si>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</si>
  <si>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</si>
  <si>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</si>
  <si>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</si>
  <si>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</si>
  <si>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</si>
  <si>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</si>
  <si>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</si>
  <si>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</si>
  <si>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</si>
  <si>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</si>
  <si>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</si>
  <si>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</si>
  <si>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</si>
  <si>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</si>
  <si>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</si>
  <si>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</si>
  <si>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</si>
  <si>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</si>
  <si>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</si>
  <si>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</si>
  <si>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</si>
  <si>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</si>
  <si>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</si>
  <si>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</si>
  <si>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</si>
  <si>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</si>
  <si>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</si>
  <si>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</si>
  <si>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</si>
  <si>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</si>
  <si>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</si>
  <si>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</si>
  <si>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</si>
  <si>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</si>
  <si>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</si>
  <si>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</si>
  <si>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</si>
  <si>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</si>
  <si>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</si>
  <si>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</si>
  <si>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</si>
  <si>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</si>
  <si>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</si>
  <si>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</si>
  <si>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</si>
  <si>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</si>
  <si>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</si>
  <si>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</si>
  <si>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</si>
  <si>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</si>
  <si>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</si>
  <si>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</si>
  <si>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</si>
  <si>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</si>
  <si>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</si>
  <si>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</si>
  <si>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</si>
  <si>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</si>
  <si>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</si>
  <si>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</si>
  <si>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</si>
  <si>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</si>
  <si>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</si>
  <si>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</si>
  <si>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</si>
  <si>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</si>
  <si>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</si>
  <si>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</si>
  <si>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</si>
  <si>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</si>
  <si>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</si>
  <si>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</si>
  <si>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</si>
  <si>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</si>
  <si>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</si>
  <si>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</si>
  <si>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</si>
  <si>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</si>
  <si>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</si>
  <si>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</si>
  <si>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</si>
  <si>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</si>
  <si>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</si>
  <si>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</si>
  <si>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</si>
  <si>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</si>
  <si>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</si>
  <si>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</si>
  <si>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</si>
  <si>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</si>
  <si>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</si>
  <si>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</si>
  <si>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</si>
  <si>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</si>
  <si>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</si>
  <si>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</si>
  <si>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</si>
  <si>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</si>
  <si>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</si>
  <si>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</si>
  <si>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</si>
  <si>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</si>
  <si>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</si>
  <si>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</si>
  <si>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</si>
  <si>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</si>
  <si>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</si>
  <si>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</si>
  <si>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</si>
  <si>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</si>
  <si>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</si>
  <si>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</si>
  <si>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</si>
  <si>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</si>
  <si>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</si>
  <si>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</si>
  <si>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</si>
  <si>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</si>
  <si>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</si>
  <si>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</si>
  <si>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</si>
  <si>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</si>
  <si>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</si>
  <si>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</si>
  <si>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</si>
  <si>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</si>
  <si>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</si>
  <si>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</si>
  <si>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</si>
  <si>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</si>
  <si>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</si>
  <si>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</si>
  <si>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</si>
  <si>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</si>
  <si>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</si>
  <si>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</si>
  <si>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</si>
  <si>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</si>
  <si>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</si>
  <si>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</si>
  <si>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</si>
  <si>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</si>
  <si>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</si>
  <si>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</si>
  <si>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</si>
  <si>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</si>
  <si>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</si>
  <si>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</si>
  <si>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</si>
  <si>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</si>
  <si>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</si>
  <si>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</si>
  <si>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</si>
  <si>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</si>
  <si>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</si>
  <si>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</si>
  <si>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</si>
  <si>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</si>
  <si>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</si>
  <si>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</si>
  <si>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</si>
  <si>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</si>
  <si>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</si>
  <si>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</si>
  <si>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</si>
  <si>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</si>
  <si>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</si>
  <si>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</si>
  <si>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</si>
  <si>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</si>
  <si>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</si>
  <si>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</si>
  <si>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</si>
  <si>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</si>
  <si>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</si>
  <si>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</si>
  <si>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</si>
  <si>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</si>
  <si>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</si>
  <si>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</si>
  <si>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</si>
  <si>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</si>
  <si>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</si>
  <si>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</si>
  <si>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</si>
  <si>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</si>
  <si>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</si>
  <si>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</si>
  <si>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</si>
  <si>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</si>
  <si>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</si>
  <si>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</si>
  <si>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</si>
  <si>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</si>
  <si>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</si>
  <si>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</si>
  <si>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</si>
  <si>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</si>
  <si>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</si>
  <si>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</si>
  <si>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</si>
  <si>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</si>
  <si>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</si>
  <si>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</si>
  <si>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</si>
  <si>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</si>
  <si>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</si>
  <si>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</si>
  <si>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</si>
  <si>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</si>
  <si>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</si>
  <si>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</si>
  <si>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</si>
  <si>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</si>
  <si>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</si>
  <si>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</si>
  <si>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</si>
  <si>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</si>
  <si>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</si>
  <si>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</si>
  <si>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</si>
  <si>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</si>
  <si>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</si>
  <si>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</si>
  <si>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</si>
  <si>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</si>
  <si>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</si>
  <si>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</si>
  <si>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</si>
  <si>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</si>
  <si>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</si>
  <si>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</si>
  <si>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</si>
  <si>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</si>
  <si>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</si>
  <si>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</si>
  <si>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</si>
  <si>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</si>
  <si>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</si>
  <si>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</si>
  <si>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</si>
  <si>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</si>
  <si>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</si>
  <si>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</si>
  <si>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</si>
  <si>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</si>
  <si>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</si>
  <si>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</si>
  <si>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</si>
  <si>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</si>
  <si>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</si>
  <si>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</si>
  <si>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</si>
  <si>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</si>
  <si>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</si>
  <si>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</si>
  <si>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</si>
  <si>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</si>
  <si>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</si>
  <si>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</si>
  <si>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</si>
  <si>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</si>
  <si>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</si>
  <si>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</si>
  <si>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</si>
  <si>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</si>
  <si>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</si>
  <si>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</si>
  <si>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</si>
  <si>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</si>
  <si>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</si>
  <si>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</si>
  <si>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</si>
  <si>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</si>
  <si>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</si>
  <si>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</si>
  <si>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</si>
  <si>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</si>
  <si>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</si>
  <si>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</si>
  <si>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</si>
  <si>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</si>
  <si>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</si>
  <si>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</si>
  <si>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</si>
  <si>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</si>
  <si>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</si>
  <si>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</si>
  <si>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</si>
  <si>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</si>
  <si>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</si>
  <si>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</si>
  <si>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</si>
  <si>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</si>
  <si>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</si>
  <si>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</si>
  <si>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</si>
  <si>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</si>
  <si>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</si>
  <si>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</si>
  <si>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</si>
  <si>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</si>
  <si>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</si>
  <si>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</si>
  <si>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</si>
  <si>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</si>
  <si>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</si>
  <si>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</si>
  <si>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</si>
  <si>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</si>
  <si>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</si>
  <si>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</si>
  <si>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</si>
  <si>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</si>
  <si>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</si>
  <si>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</si>
  <si>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</si>
  <si>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</si>
  <si>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</si>
  <si>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</si>
  <si>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</si>
  <si>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</si>
  <si>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</si>
  <si>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</si>
  <si>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</si>
  <si>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</si>
  <si>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</si>
  <si>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</si>
  <si>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</si>
  <si>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</si>
  <si>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</si>
  <si>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</si>
  <si>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</si>
  <si>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</si>
  <si>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</si>
  <si>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</si>
  <si>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</si>
  <si>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</si>
  <si>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</si>
  <si>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</si>
  <si>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</si>
  <si>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</si>
  <si>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</si>
  <si>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</si>
  <si>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</si>
  <si>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</si>
  <si>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</si>
  <si>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</si>
  <si>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</si>
  <si>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</si>
  <si>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</si>
  <si>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</si>
  <si>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</si>
  <si>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</si>
  <si>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</si>
  <si>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</si>
  <si>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</si>
  <si>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</si>
  <si>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</si>
  <si>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</si>
  <si>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</si>
  <si>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</si>
  <si>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</si>
  <si>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</si>
  <si>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</si>
  <si>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</si>
  <si>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</si>
  <si>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</si>
  <si>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</si>
  <si>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</si>
  <si>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</si>
  <si>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</si>
  <si>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</si>
  <si>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</si>
  <si>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</si>
  <si>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</si>
  <si>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</si>
  <si>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</si>
  <si>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</si>
  <si>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</si>
  <si>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</si>
  <si>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</si>
  <si>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</si>
  <si>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</si>
  <si>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</si>
  <si>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</si>
  <si>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</si>
  <si>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</si>
  <si>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</si>
  <si>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</si>
  <si>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</si>
  <si>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</si>
  <si>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</si>
  <si>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</si>
  <si>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</si>
  <si>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</si>
  <si>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</si>
  <si>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</si>
  <si>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</si>
  <si>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</si>
  <si>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</si>
  <si>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</si>
  <si>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</si>
  <si>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</si>
  <si>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</si>
  <si>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</si>
  <si>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</si>
  <si>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</si>
  <si>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</si>
  <si>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</si>
  <si>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</si>
  <si>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</si>
  <si>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</si>
  <si>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</si>
  <si>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</si>
  <si>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</si>
  <si>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</si>
  <si>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</si>
  <si>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</si>
  <si>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</si>
  <si>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</si>
  <si>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</si>
  <si>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</si>
  <si>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</si>
  <si>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</si>
  <si>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</si>
  <si>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</si>
  <si>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</si>
  <si>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</si>
  <si>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</si>
  <si>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</si>
  <si>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</si>
  <si>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</si>
  <si>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</si>
  <si>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</si>
  <si>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</si>
  <si>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</si>
  <si>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</si>
  <si>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</si>
  <si>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</si>
  <si>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</si>
  <si>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</si>
  <si>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</si>
  <si>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</si>
  <si>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</si>
  <si>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</si>
  <si>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</si>
  <si>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</si>
  <si>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</si>
  <si>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</si>
  <si>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</si>
  <si>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</si>
  <si>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</si>
  <si>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</si>
  <si>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</si>
  <si>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</si>
  <si>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</si>
  <si>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</si>
  <si>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</si>
  <si>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</si>
  <si>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</si>
  <si>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</si>
  <si>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</si>
  <si>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</si>
  <si>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</si>
  <si>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</si>
  <si>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</si>
  <si>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</si>
  <si>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</si>
  <si>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</si>
  <si>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</si>
  <si>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</si>
  <si>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</si>
  <si>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</si>
  <si>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</si>
  <si>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</si>
  <si>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</si>
  <si>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</si>
  <si>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</si>
  <si>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</si>
  <si>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</si>
  <si>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</si>
  <si>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</si>
  <si>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</si>
  <si>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</si>
  <si>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</si>
  <si>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</si>
  <si>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</si>
  <si>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</si>
  <si>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</si>
  <si>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</si>
  <si>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</si>
  <si>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</si>
  <si>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</si>
  <si>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</si>
  <si>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</si>
  <si>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</si>
  <si>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</si>
  <si>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</si>
  <si>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</si>
  <si>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</si>
  <si>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</si>
  <si>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</si>
  <si>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</si>
  <si>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</si>
  <si>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</si>
  <si>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</si>
  <si>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</si>
  <si>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</si>
  <si>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</si>
  <si>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</si>
  <si>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</si>
  <si>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</si>
  <si>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</si>
  <si>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</si>
  <si>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</si>
  <si>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</si>
  <si>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</si>
  <si>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</si>
  <si>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</si>
  <si>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</si>
  <si>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</si>
  <si>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</si>
  <si>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</si>
  <si>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</si>
  <si>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</si>
  <si>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</si>
  <si>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</si>
  <si>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</si>
  <si>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</si>
  <si>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</si>
  <si>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</si>
  <si>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</si>
  <si>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</si>
  <si>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</si>
  <si>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</si>
  <si>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</si>
  <si>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</si>
  <si>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</si>
  <si>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</si>
  <si>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</si>
  <si>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</si>
  <si>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</si>
  <si>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</si>
  <si>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</si>
  <si>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</si>
  <si>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</si>
  <si>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</si>
  <si>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</si>
  <si>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</si>
  <si>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</si>
  <si>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</si>
  <si>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</si>
  <si>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</si>
  <si>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</si>
  <si>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</si>
  <si>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</si>
  <si>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</si>
  <si>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</si>
  <si>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</si>
  <si>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</si>
  <si>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</si>
  <si>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</si>
  <si>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</si>
  <si>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</si>
  <si>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</si>
  <si>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</si>
  <si>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</si>
  <si>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</si>
  <si>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</si>
  <si>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</si>
  <si>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</si>
  <si>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</si>
  <si>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</si>
  <si>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</si>
  <si>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</si>
  <si>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</si>
  <si>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</si>
  <si>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</si>
  <si>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</si>
  <si>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</si>
  <si>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</si>
  <si>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</si>
  <si>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</si>
  <si>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</si>
  <si>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</si>
  <si>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</si>
  <si>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</si>
  <si>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</si>
  <si>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</si>
  <si>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</si>
  <si>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</si>
  <si>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</si>
  <si>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</si>
  <si>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</si>
  <si>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</si>
  <si>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</si>
  <si>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</si>
  <si>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</si>
  <si>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</si>
  <si>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</si>
  <si>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</si>
  <si>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</si>
  <si>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</si>
  <si>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</si>
  <si>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</si>
  <si>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</si>
  <si>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</si>
  <si>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</si>
  <si>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</si>
  <si>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</si>
  <si>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</si>
  <si>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</si>
  <si>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</si>
  <si>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</si>
  <si>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</si>
  <si>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</si>
  <si>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</si>
  <si>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</si>
  <si>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</si>
  <si>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</si>
  <si>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</si>
  <si>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</si>
  <si>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</si>
  <si>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</si>
  <si>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</si>
  <si>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</si>
  <si>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</si>
  <si>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</si>
  <si>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</si>
  <si>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</si>
  <si>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</si>
  <si>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</si>
  <si>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</si>
  <si>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</si>
  <si>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</si>
  <si>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</si>
  <si>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</si>
  <si>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</si>
  <si>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</si>
  <si>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</si>
  <si>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</si>
  <si>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</si>
  <si>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</si>
  <si>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</si>
  <si>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</si>
  <si>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</si>
  <si>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</si>
  <si>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</si>
  <si>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</si>
  <si>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</si>
  <si>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</si>
  <si>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</si>
  <si>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</si>
  <si>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</si>
  <si>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</si>
  <si>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</si>
  <si>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</si>
  <si>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</si>
  <si>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</si>
  <si>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</si>
  <si>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</si>
  <si>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</si>
  <si>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</si>
  <si>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</si>
  <si>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</si>
  <si>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</si>
  <si>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</si>
  <si>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</si>
  <si>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</si>
  <si>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</si>
  <si>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</si>
  <si>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</si>
  <si>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</si>
  <si>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</si>
  <si>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</si>
  <si>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</si>
  <si>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</si>
  <si>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</si>
  <si>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</si>
  <si>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</si>
  <si>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</si>
  <si>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</si>
  <si>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</si>
  <si>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</si>
  <si>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</si>
  <si>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</si>
  <si>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</si>
  <si>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</si>
  <si>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</si>
  <si>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</si>
  <si>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</si>
  <si>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</si>
  <si>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</si>
  <si>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</si>
  <si>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</si>
  <si>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</si>
  <si>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</si>
  <si>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</si>
  <si>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</si>
  <si>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</si>
  <si>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</si>
  <si>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</si>
  <si>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</si>
  <si>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</si>
  <si>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</si>
  <si>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</si>
  <si>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</si>
  <si>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</si>
  <si>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</si>
  <si>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</si>
  <si>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</si>
  <si>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</si>
  <si>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</si>
  <si>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</si>
  <si>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</si>
  <si>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</si>
  <si>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</si>
  <si>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</si>
  <si>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</si>
  <si>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</si>
  <si>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</si>
  <si>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</si>
  <si>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</si>
  <si>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</si>
  <si>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</si>
  <si>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</si>
  <si>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</si>
  <si>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</si>
  <si>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</si>
  <si>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</si>
  <si>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</si>
  <si>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</si>
  <si>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</si>
  <si>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</si>
  <si>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</si>
  <si>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</si>
  <si>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</si>
  <si>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</si>
  <si>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</si>
  <si>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</si>
  <si>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</si>
  <si>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</si>
  <si>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</si>
  <si>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</si>
  <si>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</si>
  <si>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</si>
  <si>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</si>
  <si>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</si>
  <si>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</si>
  <si>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</si>
  <si>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</si>
  <si>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</si>
  <si>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</si>
  <si>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</si>
  <si>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</si>
  <si>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</si>
  <si>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</si>
  <si>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</si>
  <si>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</si>
  <si>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</si>
  <si>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</si>
  <si>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</si>
  <si>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</si>
  <si>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</si>
  <si>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</si>
  <si>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</si>
  <si>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</si>
  <si>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</si>
  <si>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</si>
  <si>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</si>
  <si>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</si>
  <si>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</si>
  <si>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</si>
  <si>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</si>
  <si>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</si>
  <si>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</si>
  <si>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</si>
  <si>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</si>
  <si>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</si>
  <si>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</si>
  <si>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</si>
  <si>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</si>
  <si>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</si>
  <si>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</si>
  <si>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</si>
  <si>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</si>
  <si>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</si>
  <si>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</si>
  <si>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</si>
  <si>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</si>
  <si>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</si>
  <si>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</si>
  <si>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</si>
  <si>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</si>
  <si>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</si>
  <si>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</si>
  <si>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</si>
  <si>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</si>
  <si>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</si>
  <si>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</si>
  <si>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</si>
  <si>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</si>
  <si>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</si>
  <si>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</si>
  <si>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</si>
  <si>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</si>
  <si>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</si>
  <si>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</si>
  <si>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</si>
  <si>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</si>
  <si>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</si>
  <si>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</si>
  <si>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</si>
  <si>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</si>
  <si>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</si>
  <si>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</si>
  <si>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</si>
  <si>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</si>
  <si>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</si>
  <si>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</si>
  <si>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</si>
  <si>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</si>
  <si>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</si>
  <si>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</si>
  <si>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</si>
  <si>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</si>
  <si>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</si>
  <si>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</si>
  <si>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</si>
  <si>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</si>
  <si>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</si>
  <si>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</si>
  <si>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</si>
  <si>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</si>
  <si>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</si>
  <si>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</si>
  <si>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</si>
  <si>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</si>
  <si>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</si>
  <si>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</si>
  <si>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</si>
  <si>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</si>
  <si>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</si>
  <si>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</si>
  <si>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</si>
  <si>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</si>
  <si>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</si>
  <si>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</si>
  <si>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</si>
  <si>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</si>
  <si>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</si>
  <si>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</si>
  <si>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</si>
  <si>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</si>
  <si>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</si>
  <si>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</si>
  <si>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</si>
  <si>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</si>
  <si>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</si>
  <si>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</si>
  <si>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</si>
  <si>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</si>
  <si>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</si>
  <si>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</si>
  <si>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</si>
  <si>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</si>
  <si>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</si>
  <si>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</si>
  <si>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</si>
  <si>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</si>
  <si>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</si>
  <si>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</si>
  <si>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</si>
  <si>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</si>
  <si>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</si>
  <si>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</si>
  <si>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</si>
  <si>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</si>
  <si>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</si>
  <si>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</si>
  <si>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</si>
  <si>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</si>
  <si>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</si>
  <si>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</si>
  <si>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</si>
  <si>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</si>
  <si>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</si>
  <si>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</si>
  <si>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</si>
  <si>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</si>
  <si>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</si>
  <si>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</si>
  <si>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</si>
  <si>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</si>
  <si>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</si>
  <si>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</si>
  <si>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</si>
  <si>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</si>
  <si>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</si>
  <si>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</si>
  <si>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</si>
  <si>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</si>
  <si>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</si>
  <si>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</si>
  <si>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</si>
  <si>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</si>
  <si>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</si>
  <si>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</si>
  <si>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</si>
  <si>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</si>
  <si>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</si>
  <si>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</si>
  <si>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</si>
  <si>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</si>
  <si>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</si>
  <si>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</si>
  <si>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</si>
  <si>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</si>
  <si>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</si>
  <si>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</si>
  <si>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</si>
  <si>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</si>
  <si>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</si>
  <si>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</si>
  <si>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</si>
  <si>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</si>
  <si>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</si>
  <si>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</si>
  <si>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</si>
  <si>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</si>
  <si>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</si>
  <si>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</si>
  <si>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</si>
  <si>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</si>
  <si>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</si>
  <si>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</si>
  <si>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</si>
  <si>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</si>
  <si>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</si>
  <si>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</si>
  <si>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</si>
  <si>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</si>
  <si>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</si>
  <si>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</si>
  <si>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</si>
  <si>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</si>
  <si>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</si>
  <si>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</si>
  <si>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</si>
  <si>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</si>
  <si>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</si>
  <si>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</si>
  <si>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</si>
  <si>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</si>
  <si>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</si>
  <si>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</si>
  <si>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</si>
  <si>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</si>
  <si>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</si>
  <si>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</si>
  <si>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</si>
  <si>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</si>
  <si>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</si>
  <si>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</si>
  <si>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</si>
  <si>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</si>
  <si>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</si>
  <si>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</si>
  <si>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</si>
  <si>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</si>
  <si>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</si>
  <si>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</si>
  <si>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</si>
  <si>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</si>
  <si>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</si>
  <si>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</si>
  <si>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</si>
  <si>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</si>
  <si>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</si>
  <si>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</si>
  <si>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</si>
  <si>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</si>
  <si>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</si>
  <si>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</si>
  <si>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</si>
  <si>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</si>
  <si>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</si>
  <si>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</si>
  <si>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</si>
  <si>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</si>
  <si>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</si>
  <si>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</si>
  <si>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</si>
  <si>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</si>
  <si>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</si>
  <si>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</si>
  <si>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</si>
  <si>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</si>
  <si>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</si>
  <si>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</si>
  <si>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</si>
  <si>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</si>
  <si>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</si>
  <si>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</si>
  <si>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</si>
  <si>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</si>
  <si>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</si>
  <si>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</si>
  <si>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</si>
  <si>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</si>
  <si>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</si>
  <si>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</si>
  <si>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</si>
  <si>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</si>
  <si>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</si>
  <si>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</si>
  <si>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</si>
  <si>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</si>
  <si>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</si>
  <si>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</si>
  <si>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</si>
  <si>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</si>
  <si>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</si>
  <si>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</si>
  <si>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</si>
  <si>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</si>
  <si>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</si>
  <si>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</si>
  <si>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</si>
  <si>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</si>
  <si>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</si>
  <si>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</si>
  <si>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</si>
  <si>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</si>
  <si>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</si>
  <si>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</si>
  <si>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</si>
  <si>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</si>
  <si>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</si>
  <si>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</si>
  <si>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</si>
  <si>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</si>
  <si>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</si>
  <si>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</si>
  <si>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</si>
  <si>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</si>
  <si>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</si>
  <si>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</si>
  <si>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</si>
  <si>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</si>
  <si>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</si>
  <si>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</si>
  <si>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</si>
  <si>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</si>
  <si>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</si>
  <si>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</si>
  <si>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</si>
  <si>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</si>
  <si>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</si>
  <si>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</si>
  <si>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</si>
  <si>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</si>
  <si>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</si>
  <si>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</si>
  <si>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</si>
  <si>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</si>
  <si>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</si>
  <si>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</si>
  <si>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</si>
  <si>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</si>
  <si>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</si>
  <si>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</si>
  <si>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</si>
  <si>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</si>
  <si>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</si>
  <si>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</si>
  <si>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</si>
  <si>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</si>
  <si>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</si>
  <si>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</si>
  <si>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</si>
  <si>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</si>
  <si>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</si>
  <si>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</si>
  <si>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</si>
  <si>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</si>
  <si>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</si>
  <si>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</si>
  <si>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</si>
  <si>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</si>
  <si>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</si>
  <si>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</si>
  <si>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</si>
  <si>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</si>
  <si>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</si>
  <si>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</si>
  <si>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</si>
  <si>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</si>
  <si>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</si>
  <si>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</si>
  <si>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</si>
  <si>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</si>
  <si>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</si>
  <si>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</si>
  <si>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</si>
  <si>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</si>
  <si>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</si>
  <si>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</si>
  <si>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</si>
  <si>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</si>
  <si>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</si>
  <si>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</si>
  <si>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</si>
  <si>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</si>
  <si>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</si>
  <si>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</si>
  <si>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</si>
  <si>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</si>
  <si>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</si>
  <si>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</si>
  <si>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</si>
  <si>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</si>
  <si>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</si>
  <si>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</si>
  <si>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</si>
  <si>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</si>
  <si>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</si>
  <si>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</si>
  <si>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</si>
  <si>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</si>
  <si>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</si>
  <si>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</si>
  <si>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</si>
  <si>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</si>
  <si>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</si>
  <si>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</si>
  <si>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</si>
  <si>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</si>
  <si>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</si>
  <si>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</si>
  <si>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</si>
  <si>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</si>
  <si>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</si>
  <si>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</si>
  <si>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</si>
  <si>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</si>
  <si>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</si>
  <si>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</si>
  <si>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</si>
  <si>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</si>
  <si>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</si>
  <si>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</si>
  <si>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</si>
  <si>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</si>
  <si>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</si>
  <si>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</si>
  <si>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</si>
  <si>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</si>
  <si>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</si>
  <si>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</si>
  <si>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</si>
  <si>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</si>
  <si>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</si>
  <si>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</si>
  <si>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</si>
  <si>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</si>
  <si>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</si>
  <si>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</si>
  <si>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</si>
  <si>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</si>
  <si>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</si>
  <si>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</si>
  <si>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</si>
  <si>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</si>
  <si>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</si>
  <si>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</si>
  <si>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</si>
  <si>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</si>
  <si>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</si>
  <si>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</si>
  <si>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</si>
  <si>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</si>
  <si>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</si>
  <si>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</si>
  <si>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</si>
  <si>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</si>
  <si>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</si>
  <si>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</si>
  <si>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</si>
  <si>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</si>
  <si>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</si>
  <si>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</si>
  <si>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</si>
  <si>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</si>
  <si>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</si>
  <si>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</si>
  <si>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</si>
  <si>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</si>
  <si>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</si>
  <si>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</si>
  <si>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</si>
  <si>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</si>
  <si>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</si>
  <si>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</si>
  <si>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</si>
  <si>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</si>
  <si>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</si>
  <si>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</si>
  <si>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</si>
  <si>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</si>
  <si>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</si>
  <si>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</si>
  <si>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</si>
  <si>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</si>
  <si>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</si>
  <si>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</si>
  <si>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</si>
  <si>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</si>
  <si>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</si>
  <si>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</si>
  <si>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</si>
  <si>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</si>
  <si>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</si>
  <si>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</si>
  <si>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</si>
  <si>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</si>
  <si>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</si>
  <si>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</si>
  <si>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</si>
  <si>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</si>
  <si>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</si>
  <si>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</si>
  <si>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</si>
  <si>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</si>
  <si>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</si>
  <si>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</si>
  <si>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</si>
  <si>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</si>
  <si>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</si>
  <si>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</si>
  <si>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</si>
  <si>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</si>
  <si>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</si>
  <si>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</si>
  <si>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</si>
  <si>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</si>
  <si>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</si>
  <si>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</si>
  <si>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</si>
  <si>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</si>
  <si>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</si>
  <si>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</si>
  <si>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</si>
  <si>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</si>
  <si>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</si>
  <si>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</si>
  <si>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</si>
  <si>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</si>
  <si>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</si>
  <si>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</si>
  <si>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</si>
  <si>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</si>
  <si>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</si>
  <si>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</si>
  <si>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</si>
  <si>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</si>
  <si>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</si>
  <si>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</si>
  <si>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</si>
  <si>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</si>
  <si>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</si>
  <si>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</si>
  <si>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</si>
  <si>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</si>
  <si>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</si>
  <si>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</si>
  <si>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</si>
  <si>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</si>
  <si>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</si>
  <si>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</si>
  <si>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</si>
  <si>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</si>
  <si>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</si>
  <si>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</si>
  <si>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</si>
  <si>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</si>
  <si>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</si>
  <si>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</si>
  <si>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</si>
  <si>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</si>
  <si>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</si>
  <si>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</si>
  <si>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</si>
  <si>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</si>
  <si>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</si>
  <si>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</si>
  <si>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</si>
  <si>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</si>
  <si>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</si>
  <si>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</si>
  <si>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</si>
  <si>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</si>
  <si>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</si>
  <si>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</si>
  <si>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</si>
  <si>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</si>
  <si>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</si>
  <si>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</si>
  <si>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</si>
  <si>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</si>
  <si>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</si>
  <si>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</si>
  <si>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</si>
  <si>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</si>
  <si>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</si>
  <si>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</si>
  <si>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</si>
  <si>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</si>
  <si>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</si>
  <si>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</si>
  <si>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</si>
  <si>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</si>
  <si>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</si>
  <si>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</si>
  <si>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</si>
  <si>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</si>
  <si>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</si>
  <si>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</si>
  <si>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</si>
  <si>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</si>
  <si>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</si>
  <si>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</si>
  <si>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</si>
  <si>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</si>
  <si>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</si>
  <si>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</si>
  <si>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</si>
  <si>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</si>
  <si>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</si>
  <si>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</si>
  <si>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</si>
  <si>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</si>
  <si>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</si>
  <si>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</si>
  <si>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</si>
  <si>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</si>
  <si>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</si>
  <si>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</si>
  <si>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</si>
  <si>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</si>
  <si>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</si>
  <si>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</si>
  <si>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</si>
  <si>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</si>
  <si>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</si>
  <si>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</si>
  <si>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</si>
  <si>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</si>
  <si>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</si>
  <si>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</si>
  <si>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</si>
  <si>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</si>
  <si>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</si>
  <si>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</si>
  <si>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</si>
  <si>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</si>
  <si>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</si>
  <si>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</si>
  <si>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</si>
  <si>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</si>
  <si>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</si>
  <si>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</si>
  <si>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</si>
  <si>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</si>
  <si>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</si>
  <si>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</si>
  <si>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</si>
  <si>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</si>
  <si>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</si>
  <si>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</si>
  <si>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</si>
  <si>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</si>
  <si>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</si>
  <si>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</si>
  <si>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</si>
  <si>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</si>
  <si>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</si>
  <si>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</si>
  <si>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</si>
  <si>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</si>
  <si>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</si>
  <si>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</si>
  <si>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</si>
  <si>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</si>
  <si>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</si>
  <si>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</si>
  <si>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</si>
  <si>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</si>
  <si>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</si>
  <si>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</si>
  <si>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</si>
  <si>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</si>
  <si>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</si>
  <si>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</si>
  <si>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</si>
  <si>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</si>
  <si>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</si>
  <si>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</si>
  <si>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</si>
  <si>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</si>
  <si>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</si>
  <si>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</si>
  <si>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</si>
  <si>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</si>
  <si>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</si>
  <si>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</si>
  <si>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</si>
  <si>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</si>
  <si>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</si>
  <si>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</si>
  <si>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</si>
  <si>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</si>
  <si>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</si>
  <si>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</si>
  <si>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</si>
  <si>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</si>
  <si>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</si>
  <si>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</si>
  <si>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</si>
  <si>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</si>
  <si>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</si>
  <si>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</si>
  <si>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</si>
  <si>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</si>
  <si>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</si>
  <si>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</si>
  <si>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</si>
  <si>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</si>
  <si>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</si>
  <si>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</si>
  <si>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</si>
  <si>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</si>
  <si>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</si>
  <si>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</si>
  <si>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</si>
  <si>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</si>
  <si>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</si>
  <si>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</si>
  <si>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</si>
  <si>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</si>
  <si>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</si>
  <si>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</si>
  <si>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</si>
  <si>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</si>
  <si>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</si>
  <si>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</si>
  <si>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</si>
  <si>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</si>
  <si>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</si>
  <si>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</si>
  <si>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</si>
  <si>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</si>
  <si>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</si>
  <si>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</si>
  <si>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</si>
  <si>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</si>
  <si>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</si>
  <si>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</si>
  <si>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</si>
  <si>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</si>
  <si>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</si>
  <si>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</si>
  <si>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</si>
  <si>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</si>
  <si>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</si>
  <si>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</si>
  <si>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</si>
  <si>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</si>
  <si>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</si>
  <si>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</si>
  <si>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</si>
  <si>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</si>
  <si>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</si>
  <si>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</si>
  <si>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</si>
  <si>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</si>
  <si>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</si>
  <si>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</si>
  <si>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</si>
  <si>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</si>
  <si>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</si>
  <si>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</si>
  <si>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</si>
  <si>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</si>
  <si>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</si>
  <si>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</si>
  <si>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</si>
  <si>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</si>
  <si>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</si>
  <si>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</si>
  <si>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</si>
  <si>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</si>
  <si>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</si>
  <si>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</si>
  <si>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</si>
  <si>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</si>
  <si>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</si>
  <si>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</si>
  <si>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</si>
  <si>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</si>
  <si>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</si>
  <si>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</si>
  <si>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</si>
  <si>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</si>
  <si>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</si>
  <si>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</si>
  <si>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</si>
  <si>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</si>
  <si>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</si>
  <si>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</si>
  <si>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</si>
  <si>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</si>
  <si>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</si>
  <si>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</si>
  <si>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</si>
  <si>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</si>
  <si>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</si>
  <si>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</si>
  <si>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</si>
  <si>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</si>
  <si>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</si>
  <si>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</si>
  <si>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</si>
  <si>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</si>
  <si>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</si>
  <si>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</si>
  <si>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</si>
  <si>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</si>
  <si>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</si>
  <si>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</si>
  <si>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</si>
  <si>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</si>
  <si>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</si>
  <si>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</si>
  <si>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</si>
  <si>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</si>
  <si>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</si>
  <si>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</si>
  <si>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</si>
  <si>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</si>
  <si>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</si>
  <si>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</si>
  <si>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</si>
  <si>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</si>
  <si>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</si>
  <si>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</si>
  <si>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</si>
  <si>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</si>
  <si>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</si>
  <si>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</si>
  <si>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</si>
  <si>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</si>
  <si>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</si>
  <si>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</si>
  <si>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</si>
  <si>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</si>
  <si>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</si>
  <si>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</si>
  <si>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</si>
  <si>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</si>
  <si>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</si>
  <si>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</si>
  <si>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</si>
  <si>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</si>
  <si>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</si>
  <si>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</si>
  <si>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</si>
  <si>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</si>
  <si>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</si>
  <si>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</si>
  <si>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</si>
  <si>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</si>
  <si>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</si>
  <si>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</si>
  <si>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</si>
  <si>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</si>
  <si>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</si>
  <si>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</si>
  <si>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</si>
  <si>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</si>
  <si>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</si>
  <si>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</si>
  <si>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</si>
  <si>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</si>
  <si>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</si>
  <si>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</si>
  <si>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</si>
  <si>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</si>
  <si>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</si>
  <si>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</si>
  <si>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</si>
  <si>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</si>
  <si>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</si>
  <si>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</si>
  <si>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</si>
  <si>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</si>
  <si>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</si>
  <si>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</si>
  <si>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</si>
  <si>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</si>
  <si>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</si>
  <si>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</si>
  <si>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</si>
  <si>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</si>
  <si>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</si>
  <si>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</si>
  <si>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</si>
  <si>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</si>
  <si>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</si>
  <si>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</si>
  <si>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</si>
  <si>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</si>
  <si>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</si>
  <si>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</si>
  <si>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</si>
  <si>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</si>
  <si>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</si>
  <si>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</si>
  <si>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</si>
  <si>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</si>
  <si>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</si>
  <si>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</si>
  <si>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</si>
  <si>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</si>
  <si>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</si>
  <si>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</si>
  <si>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</si>
  <si>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</si>
  <si>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</si>
  <si>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</si>
  <si>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</si>
  <si>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</si>
  <si>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</si>
  <si>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</si>
  <si>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</si>
  <si>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</si>
  <si>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</si>
  <si>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</si>
  <si>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</si>
  <si>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</si>
  <si>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</si>
  <si>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</si>
  <si>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</si>
  <si>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</si>
  <si>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</si>
  <si>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</si>
  <si>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</si>
  <si>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</si>
  <si>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</si>
  <si>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</si>
  <si>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</si>
  <si>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</si>
  <si>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</si>
  <si>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</si>
  <si>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</si>
  <si>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</si>
  <si>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</si>
  <si>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</si>
  <si>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</si>
  <si>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</si>
  <si>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</si>
  <si>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</si>
  <si>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</si>
  <si>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</si>
  <si>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</si>
  <si>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</si>
  <si>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</si>
  <si>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</si>
  <si>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</si>
  <si>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</si>
  <si>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</si>
  <si>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</si>
  <si>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</si>
  <si>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</si>
  <si>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</si>
  <si>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</si>
  <si>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</si>
  <si>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</si>
  <si>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</si>
  <si>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</si>
  <si>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</si>
  <si>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</si>
  <si>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</si>
  <si>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</si>
  <si>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</si>
  <si>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</si>
  <si>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</si>
  <si>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</si>
  <si>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</si>
  <si>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</si>
  <si>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</si>
  <si>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</si>
  <si>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</si>
  <si>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</si>
  <si>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</si>
  <si>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</si>
  <si>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</si>
  <si>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</si>
  <si>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</si>
  <si>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</si>
  <si>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</si>
  <si>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</si>
  <si>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</si>
  <si>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</si>
  <si>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</si>
  <si>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</si>
  <si>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</si>
  <si>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</si>
  <si>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</si>
  <si>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</si>
  <si>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</si>
  <si>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</si>
  <si>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</si>
  <si>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</si>
  <si>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</si>
  <si>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</si>
  <si>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</si>
  <si>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</si>
  <si>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</si>
  <si>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</si>
  <si>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</si>
  <si>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</si>
  <si>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</si>
  <si>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</si>
  <si>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</si>
  <si>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</si>
  <si>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</si>
  <si>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</si>
  <si>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</si>
  <si>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</si>
  <si>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</si>
  <si>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</si>
  <si>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</si>
  <si>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</si>
  <si>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</si>
  <si>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</si>
  <si>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</si>
  <si>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</si>
  <si>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</si>
  <si>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</si>
  <si>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</si>
  <si>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</si>
  <si>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</si>
  <si>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</si>
  <si>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</si>
  <si>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</si>
  <si>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</si>
  <si>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</si>
  <si>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</si>
  <si>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</si>
  <si>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</si>
  <si>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</si>
  <si>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</si>
  <si>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</si>
  <si>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</si>
  <si>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</si>
  <si>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</si>
  <si>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</si>
  <si>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</si>
  <si>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</si>
  <si>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</si>
  <si>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</si>
  <si>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</si>
  <si>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</si>
  <si>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</si>
  <si>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</si>
  <si>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</si>
  <si>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</si>
  <si>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</si>
  <si>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</si>
  <si>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</si>
  <si>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</si>
  <si>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</si>
  <si>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</si>
  <si>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</si>
  <si>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</si>
  <si>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</si>
  <si>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</si>
  <si>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</si>
  <si>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</si>
  <si>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</si>
  <si>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</si>
  <si>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</si>
  <si>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</si>
  <si>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</si>
  <si>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</si>
  <si>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</si>
  <si>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</si>
  <si>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</si>
  <si>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</si>
  <si>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</si>
  <si>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</si>
  <si>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</si>
  <si>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</si>
  <si>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</si>
  <si>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</si>
  <si>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</si>
  <si>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</si>
  <si>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</si>
  <si>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</si>
  <si>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</si>
  <si>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</si>
  <si>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</si>
  <si>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</si>
  <si>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</si>
  <si>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</si>
  <si>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</si>
  <si>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</si>
  <si>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</si>
  <si>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</si>
  <si>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</si>
  <si>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</si>
  <si>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</si>
  <si>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</si>
  <si>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</si>
  <si>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</si>
  <si>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</si>
  <si>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</si>
  <si>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</si>
  <si>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</si>
  <si>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</si>
  <si>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</si>
  <si>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</si>
  <si>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</si>
  <si>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</si>
  <si>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</si>
  <si>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</si>
  <si>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</si>
  <si>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</si>
  <si>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</si>
  <si>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</si>
  <si>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</si>
  <si>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</si>
  <si>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</si>
  <si>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</si>
  <si>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</si>
  <si>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</si>
  <si>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</si>
  <si>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</si>
  <si>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</si>
  <si>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</si>
  <si>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</si>
  <si>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</si>
  <si>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</si>
  <si>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</si>
  <si>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</si>
  <si>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</si>
  <si>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</si>
  <si>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</si>
  <si>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</si>
  <si>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</si>
  <si>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</si>
  <si>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</si>
  <si>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</si>
  <si>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</si>
  <si>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</si>
  <si>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</si>
  <si>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</si>
  <si>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</si>
  <si>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</si>
  <si>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</si>
  <si>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</si>
  <si>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</si>
  <si>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</si>
  <si>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</si>
  <si>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</si>
  <si>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</si>
  <si>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</si>
  <si>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</si>
  <si>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</si>
  <si>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</si>
  <si>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</si>
  <si>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</si>
  <si>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</si>
  <si>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</si>
  <si>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</si>
  <si>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</si>
  <si>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</si>
  <si>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</si>
  <si>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</si>
  <si>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</si>
  <si>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</si>
  <si>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</si>
  <si>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</si>
  <si>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</si>
  <si>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</si>
  <si>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</si>
  <si>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</si>
  <si>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</si>
  <si>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</si>
  <si>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</si>
  <si>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</si>
  <si>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</si>
  <si>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</si>
  <si>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</si>
  <si>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</si>
  <si>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</si>
  <si>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</si>
  <si>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</si>
  <si>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</si>
  <si>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</si>
  <si>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</si>
  <si>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</si>
  <si>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</si>
  <si>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</si>
  <si>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</si>
  <si>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</si>
  <si>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</si>
  <si>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</si>
  <si>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</si>
  <si>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</si>
  <si>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</si>
  <si>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</si>
  <si>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</si>
  <si>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</si>
  <si>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</si>
  <si>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</si>
  <si>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</si>
  <si>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</si>
  <si>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</si>
  <si>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</si>
  <si>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</si>
  <si>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</si>
  <si>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</si>
  <si>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</si>
  <si>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</si>
  <si>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</si>
  <si>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</si>
  <si>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</si>
  <si>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</si>
  <si>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</si>
  <si>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</si>
  <si>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</si>
  <si>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</si>
  <si>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</si>
  <si>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</si>
  <si>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</si>
  <si>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</si>
  <si>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</si>
  <si>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</si>
  <si>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</si>
  <si>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</si>
  <si>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</si>
  <si>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</si>
  <si>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</si>
  <si>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</si>
  <si>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</si>
  <si>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</si>
  <si>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</si>
  <si>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</si>
  <si>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</si>
  <si>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</si>
  <si>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</si>
  <si>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</si>
  <si>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</si>
  <si>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</si>
  <si>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</si>
  <si>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</si>
  <si>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</si>
  <si>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</si>
  <si>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</si>
  <si>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</si>
  <si>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</si>
  <si>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</si>
  <si>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</si>
  <si>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</si>
  <si>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</si>
  <si>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</si>
  <si>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</si>
  <si>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</si>
  <si>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</si>
  <si>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</si>
  <si>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</si>
  <si>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</si>
  <si>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</si>
  <si>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</si>
  <si>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</si>
  <si>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</si>
  <si>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</si>
  <si>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</si>
  <si>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</si>
  <si>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</si>
  <si>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</si>
  <si>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</si>
  <si>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</si>
  <si>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</si>
  <si>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</si>
  <si>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</si>
  <si>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</si>
  <si>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</si>
  <si>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</si>
  <si>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</si>
  <si>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</si>
  <si>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</si>
  <si>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</si>
  <si>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</si>
  <si>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</si>
  <si>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</si>
  <si>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</si>
  <si>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</si>
  <si>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</si>
  <si>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</si>
  <si>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</si>
  <si>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</si>
  <si>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</si>
  <si>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</si>
  <si>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</si>
  <si>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</si>
  <si>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</si>
  <si>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</si>
  <si>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</si>
  <si>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</si>
  <si>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</si>
  <si>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</si>
  <si>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</si>
  <si>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</si>
  <si>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</si>
  <si>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</si>
  <si>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</si>
  <si>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</si>
  <si>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</si>
  <si>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</si>
  <si>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</si>
  <si>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</si>
  <si>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</si>
  <si>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</si>
  <si>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</si>
  <si>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</si>
  <si>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</si>
  <si>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</si>
  <si>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</si>
  <si>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</si>
  <si>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</si>
  <si>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</si>
  <si>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</si>
  <si>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</si>
  <si>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</si>
  <si>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</si>
  <si>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</si>
  <si>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</si>
  <si>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</si>
  <si>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</si>
  <si>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</si>
  <si>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</si>
  <si>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</si>
  <si>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</si>
  <si>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</si>
  <si>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</si>
  <si>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</si>
  <si>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</si>
  <si>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</si>
  <si>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</si>
  <si>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</si>
  <si>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</si>
  <si>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</si>
  <si>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</si>
  <si>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</si>
  <si>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</si>
  <si>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</si>
  <si>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</si>
  <si>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</si>
  <si>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</si>
  <si>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</si>
  <si>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</si>
  <si>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</si>
  <si>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</si>
  <si>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</si>
  <si>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</si>
  <si>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</si>
  <si>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</si>
  <si>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</si>
  <si>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</si>
  <si>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</si>
  <si>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</si>
  <si>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</si>
  <si>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</si>
  <si>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</si>
  <si>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</si>
  <si>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</si>
  <si>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</si>
  <si>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</si>
  <si>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</si>
  <si>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</si>
  <si>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</si>
  <si>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</si>
  <si>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</si>
  <si>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</si>
  <si>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</si>
  <si>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</si>
  <si>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</si>
  <si>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</si>
  <si>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</si>
  <si>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</si>
  <si>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</si>
  <si>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</si>
  <si>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</si>
  <si>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</si>
  <si>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</si>
  <si>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</si>
  <si>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</si>
  <si>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</si>
  <si>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</si>
  <si>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</si>
  <si>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</si>
  <si>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</si>
  <si>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</si>
  <si>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</si>
  <si>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</si>
  <si>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</si>
  <si>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</si>
  <si>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</si>
  <si>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</si>
  <si>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</si>
  <si>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</si>
  <si>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</si>
  <si>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</si>
  <si>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</si>
  <si>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</si>
  <si>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</si>
  <si>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</si>
  <si>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</si>
  <si>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</si>
  <si>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</si>
  <si>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</si>
  <si>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</si>
  <si>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</si>
  <si>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</si>
  <si>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</si>
  <si>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</si>
  <si>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</si>
  <si>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</si>
  <si>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</si>
  <si>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</si>
  <si>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</si>
  <si>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</si>
  <si>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</si>
  <si>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</si>
  <si>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</si>
  <si>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</si>
  <si>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</si>
  <si>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</si>
  <si>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</si>
  <si>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</si>
  <si>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</si>
  <si>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</si>
  <si>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</si>
  <si>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</si>
  <si>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</si>
  <si>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</si>
  <si>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</si>
  <si>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</si>
  <si>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</si>
  <si>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</si>
  <si>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</si>
  <si>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</si>
  <si>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</si>
  <si>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</si>
  <si>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</si>
  <si>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</si>
  <si>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</si>
  <si>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</si>
  <si>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</si>
  <si>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</si>
  <si>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</si>
  <si>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</si>
  <si>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</si>
  <si>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</si>
  <si>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</si>
  <si>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</si>
  <si>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</si>
  <si>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</si>
  <si>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</si>
  <si>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</si>
  <si>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</si>
  <si>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</si>
  <si>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</si>
  <si>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</si>
  <si>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</si>
  <si>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</si>
  <si>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</si>
  <si>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</si>
  <si>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</si>
  <si>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</si>
  <si>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</si>
  <si>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</si>
  <si>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</si>
  <si>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</si>
  <si>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</si>
  <si>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</si>
  <si>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</si>
  <si>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</si>
  <si>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</si>
  <si>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</si>
  <si>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</si>
  <si>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</si>
  <si>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</si>
  <si>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</si>
  <si>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</si>
  <si>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</si>
  <si>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</si>
  <si>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</si>
  <si>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</si>
  <si>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</si>
  <si>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</si>
  <si>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</si>
  <si>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</si>
  <si>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</si>
  <si>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</si>
  <si>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</si>
  <si>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</si>
  <si>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</si>
  <si>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</si>
  <si>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</si>
  <si>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</si>
  <si>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</si>
  <si>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</si>
  <si>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</si>
  <si>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</si>
  <si>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</si>
  <si>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</si>
  <si>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</si>
  <si>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</si>
  <si>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</si>
  <si>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</si>
  <si>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</si>
  <si>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</si>
  <si>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</si>
  <si>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</si>
  <si>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</si>
  <si>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</si>
  <si>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</si>
  <si>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</si>
  <si>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</si>
  <si>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</si>
  <si>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</si>
  <si>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</si>
  <si>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</si>
  <si>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</si>
  <si>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</si>
  <si>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</si>
  <si>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</si>
  <si>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</si>
  <si>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</si>
  <si>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</si>
  <si>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</si>
  <si>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</si>
  <si>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</si>
  <si>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</si>
  <si>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</si>
  <si>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</si>
  <si>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</si>
  <si>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</si>
  <si>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</si>
  <si>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</si>
  <si>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</si>
  <si>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</si>
  <si>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</si>
  <si>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</si>
  <si>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</si>
  <si>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</si>
  <si>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</si>
  <si>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</si>
  <si>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</si>
  <si>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</si>
  <si>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</si>
  <si>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</si>
  <si>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</si>
  <si>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</si>
  <si>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</si>
  <si>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</si>
  <si>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</si>
  <si>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</si>
  <si>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</si>
  <si>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</si>
  <si>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</si>
  <si>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</si>
  <si>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</si>
  <si>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</si>
  <si>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</si>
  <si>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</si>
  <si>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</si>
  <si>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</si>
  <si>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</si>
  <si>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</si>
  <si>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</si>
  <si>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</si>
  <si>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</si>
  <si>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</si>
  <si>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</si>
  <si>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</si>
  <si>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</si>
  <si>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</si>
  <si>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</si>
  <si>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</si>
  <si>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</si>
  <si>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</si>
  <si>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</si>
  <si>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</si>
  <si>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</si>
  <si>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</si>
  <si>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</si>
  <si>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</si>
  <si>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</si>
  <si>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</si>
  <si>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</si>
  <si>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</si>
  <si>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</si>
  <si>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</si>
  <si>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</si>
  <si>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</si>
  <si>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</si>
  <si>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</si>
  <si>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</si>
  <si>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</si>
  <si>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</si>
  <si>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</si>
  <si>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</si>
  <si>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</si>
  <si>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</si>
  <si>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</si>
  <si>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</si>
  <si>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</si>
  <si>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</si>
  <si>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</si>
  <si>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</si>
  <si>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</si>
  <si>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</si>
  <si>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</si>
  <si>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</si>
  <si>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</si>
  <si>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</si>
  <si>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</si>
  <si>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</si>
  <si>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</si>
  <si>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</si>
  <si>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</si>
  <si>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</si>
  <si>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</si>
  <si>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</si>
  <si>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</si>
  <si>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</si>
  <si>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</si>
  <si>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</si>
  <si>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</si>
  <si>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</si>
  <si>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</si>
  <si>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</si>
  <si>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</si>
  <si>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</si>
  <si>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</si>
  <si>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</si>
  <si>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</si>
  <si>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</si>
  <si>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</si>
  <si>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</si>
  <si>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</si>
  <si>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</si>
  <si>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</si>
  <si>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</si>
  <si>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</si>
  <si>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</si>
  <si>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</si>
  <si>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</si>
  <si>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</si>
  <si>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</si>
  <si>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</si>
  <si>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</si>
  <si>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</si>
  <si>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</si>
  <si>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</si>
  <si>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</si>
  <si>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</si>
  <si>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</si>
  <si>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</si>
  <si>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</si>
  <si>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</si>
  <si>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</si>
  <si>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</si>
  <si>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</si>
  <si>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</si>
  <si>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</si>
  <si>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</si>
  <si>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</si>
  <si>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</si>
  <si>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</si>
  <si>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</si>
  <si>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</si>
  <si>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</si>
  <si>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</si>
  <si>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</si>
  <si>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</si>
  <si>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</si>
  <si>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</si>
  <si>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</si>
  <si>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</si>
  <si>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</si>
  <si>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</si>
  <si>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</si>
  <si>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</si>
  <si>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</si>
  <si>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</si>
  <si>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</si>
  <si>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</si>
  <si>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</si>
  <si>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</si>
  <si>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</si>
  <si>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</si>
  <si>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</si>
  <si>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</si>
  <si>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</si>
  <si>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</si>
  <si>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</si>
  <si>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</si>
  <si>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</si>
  <si>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</si>
  <si>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</si>
  <si>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</si>
  <si>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</si>
  <si>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</si>
  <si>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</si>
  <si>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</si>
  <si>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</si>
  <si>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</si>
  <si>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</si>
  <si>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</si>
  <si>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</si>
  <si>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</si>
  <si>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</si>
  <si>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</si>
  <si>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</si>
  <si>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</si>
  <si>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</si>
  <si>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</si>
  <si>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</si>
  <si>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</si>
  <si>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</si>
  <si>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</si>
  <si>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</si>
  <si>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</si>
  <si>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</si>
  <si>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</si>
  <si>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</si>
  <si>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</si>
  <si>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</si>
  <si>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</si>
  <si>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</si>
  <si>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</si>
  <si>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</si>
  <si>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</si>
  <si>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</si>
  <si>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</si>
  <si>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</si>
  <si>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</si>
  <si>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</si>
  <si>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</si>
  <si>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</si>
  <si>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</si>
  <si>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</si>
  <si>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</si>
  <si>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</si>
  <si>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</si>
  <si>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</si>
  <si>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</si>
  <si>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</si>
  <si>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</si>
  <si>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</si>
  <si>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</si>
  <si>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</si>
  <si>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</si>
  <si>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</si>
  <si>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</si>
  <si>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</si>
  <si>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</si>
  <si>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</si>
  <si>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</si>
  <si>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</si>
  <si>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</si>
  <si>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</si>
  <si>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</si>
  <si>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</si>
  <si>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</si>
  <si>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</si>
  <si>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</si>
  <si>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</si>
  <si>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</si>
  <si>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</si>
  <si>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</si>
  <si>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</si>
  <si>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</si>
  <si>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</si>
  <si>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</si>
  <si>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</si>
  <si>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</si>
  <si>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</si>
  <si>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</si>
  <si>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</si>
  <si>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</si>
  <si>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</si>
  <si>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</si>
  <si>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</si>
  <si>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</si>
  <si>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</si>
  <si>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</si>
  <si>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</si>
  <si>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</si>
  <si>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</si>
  <si>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</si>
  <si>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</si>
  <si>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</si>
  <si>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</si>
  <si>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</si>
  <si>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</si>
  <si>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</si>
  <si>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</si>
  <si>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</si>
  <si>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</si>
  <si>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</si>
  <si>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</si>
  <si>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</si>
  <si>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</si>
  <si>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</si>
  <si>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</si>
  <si>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</si>
  <si>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</si>
  <si>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</si>
  <si>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</si>
  <si>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</si>
  <si>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</si>
  <si>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</si>
  <si>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</si>
  <si>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</si>
  <si>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</si>
  <si>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</si>
  <si>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</si>
  <si>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</si>
  <si>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</si>
  <si>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</si>
  <si>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</si>
  <si>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</si>
  <si>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</si>
  <si>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</si>
  <si>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</si>
  <si>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</si>
  <si>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</si>
  <si>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</si>
  <si>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</si>
  <si>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</si>
  <si>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</si>
  <si>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</si>
  <si>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</si>
  <si>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</si>
  <si>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</si>
  <si>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</si>
  <si>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</si>
  <si>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</si>
  <si>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</si>
  <si>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</si>
  <si>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</si>
  <si>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</si>
  <si>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</si>
  <si>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</si>
  <si>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</si>
  <si>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</si>
  <si>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</si>
  <si>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</si>
  <si>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</si>
  <si>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</si>
  <si>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</si>
  <si>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</si>
  <si>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</si>
  <si>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</si>
  <si>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</si>
  <si>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</si>
  <si>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</si>
  <si>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</si>
  <si>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</si>
  <si>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</si>
  <si>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</si>
  <si>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</si>
  <si>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</si>
  <si>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</si>
  <si>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</si>
  <si>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</si>
  <si>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</si>
  <si>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</si>
  <si>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</si>
  <si>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</si>
  <si>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</si>
  <si>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</si>
  <si>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</si>
  <si>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</si>
  <si>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</si>
  <si>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</si>
  <si>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</si>
  <si>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</si>
  <si>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</si>
  <si>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</si>
  <si>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</si>
  <si>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</si>
  <si>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</si>
  <si>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</si>
  <si>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</si>
  <si>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</si>
  <si>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</si>
  <si>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</si>
  <si>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</si>
  <si>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</si>
  <si>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</si>
  <si>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</si>
  <si>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</si>
  <si>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</si>
  <si>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</si>
  <si>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</si>
  <si>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</si>
  <si>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</si>
  <si>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</si>
  <si>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</si>
  <si>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</si>
  <si>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</si>
  <si>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</si>
  <si>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</si>
  <si>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</si>
  <si>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</si>
  <si>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</si>
  <si>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</si>
  <si>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</si>
  <si>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</si>
  <si>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</si>
  <si>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</si>
  <si>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</si>
  <si>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</si>
  <si>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</si>
  <si>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</si>
  <si>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</si>
  <si>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</si>
  <si>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</si>
  <si>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</si>
  <si>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</si>
  <si>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</si>
  <si>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</si>
  <si>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</si>
  <si>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</si>
  <si>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</si>
  <si>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</si>
  <si>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</si>
  <si>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</si>
  <si>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</si>
  <si>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</si>
  <si>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</si>
  <si>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</si>
  <si>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</si>
  <si>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</si>
  <si>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</si>
  <si>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</si>
  <si>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</si>
  <si>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</si>
  <si>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</si>
  <si>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</si>
  <si>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</si>
  <si>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</si>
  <si>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</si>
  <si>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</si>
  <si>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</si>
  <si>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</si>
  <si>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</si>
  <si>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</si>
  <si>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</si>
  <si>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</si>
  <si>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</si>
  <si>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</si>
  <si>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</si>
  <si>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</si>
  <si>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</si>
  <si>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</si>
  <si>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</si>
  <si>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</si>
  <si>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</si>
  <si>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</si>
  <si>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</si>
  <si>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</si>
  <si>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</si>
  <si>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</si>
  <si>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</si>
  <si>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</si>
  <si>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</si>
  <si>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</si>
  <si>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</si>
  <si>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</si>
  <si>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</si>
  <si>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</si>
  <si>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</si>
  <si>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</si>
  <si>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</si>
  <si>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</si>
  <si>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</si>
  <si>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</si>
  <si>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</si>
  <si>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</si>
  <si>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</si>
  <si>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</si>
  <si>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</si>
  <si>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</si>
  <si>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</si>
  <si>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</si>
  <si>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</si>
  <si>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</si>
  <si>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</si>
  <si>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</si>
  <si>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</si>
  <si>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</si>
  <si>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</si>
  <si>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</si>
  <si>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</si>
  <si>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</si>
  <si>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</si>
  <si>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</si>
  <si>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</si>
  <si>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</si>
  <si>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</si>
  <si>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</si>
  <si>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</si>
  <si>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</si>
  <si>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</si>
  <si>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</si>
  <si>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</si>
  <si>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</si>
  <si>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</si>
  <si>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</si>
  <si>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</si>
  <si>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</si>
  <si>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</si>
  <si>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</si>
  <si>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</si>
  <si>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</si>
  <si>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</si>
  <si>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</si>
  <si>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</si>
  <si>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</si>
  <si>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</si>
  <si>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</si>
  <si>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</si>
  <si>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</si>
  <si>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</si>
  <si>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</si>
  <si>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</si>
  <si>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</si>
  <si>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</si>
  <si>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</si>
  <si>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</si>
  <si>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</si>
  <si>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</si>
  <si>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</si>
  <si>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</si>
  <si>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</si>
  <si>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</si>
  <si>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</si>
  <si>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</si>
  <si>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</si>
  <si>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</si>
  <si>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</si>
  <si>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</si>
  <si>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</si>
  <si>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</si>
  <si>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</si>
  <si>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</si>
  <si>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</si>
  <si>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</si>
  <si>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</si>
  <si>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</si>
  <si>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</si>
  <si>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</si>
  <si>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</si>
  <si>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</si>
  <si>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</si>
  <si>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</si>
  <si>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</si>
  <si>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</si>
  <si>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</si>
  <si>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</si>
  <si>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</si>
  <si>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</si>
  <si>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</si>
  <si>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</si>
  <si>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</si>
  <si>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</si>
  <si>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</si>
  <si>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</si>
  <si>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</si>
  <si>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</si>
  <si>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</si>
  <si>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</si>
  <si>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</si>
  <si>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</si>
  <si>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</si>
  <si>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</si>
  <si>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</si>
  <si>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</si>
  <si>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</si>
  <si>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</si>
  <si>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</si>
  <si>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</si>
  <si>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</si>
  <si>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</si>
  <si>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</si>
  <si>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</si>
  <si>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</si>
  <si>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</si>
  <si>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</si>
  <si>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</si>
  <si>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</si>
  <si>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</si>
  <si>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</si>
  <si>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</si>
  <si>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</si>
  <si>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</si>
  <si>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</si>
  <si>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</si>
  <si>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</si>
  <si>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</si>
  <si>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</si>
  <si>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</si>
  <si>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</si>
  <si>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</si>
  <si>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</si>
  <si>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</si>
  <si>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</si>
  <si>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</si>
  <si>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</si>
  <si>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</si>
  <si>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</si>
  <si>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</si>
  <si>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</si>
  <si>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</si>
  <si>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</si>
  <si>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</si>
  <si>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</si>
  <si>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</si>
  <si>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</si>
  <si>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</si>
  <si>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</si>
  <si>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</si>
  <si>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</si>
  <si>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</si>
  <si>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</si>
  <si>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</si>
  <si>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</si>
  <si>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</si>
  <si>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</si>
  <si>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</si>
  <si>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</si>
  <si>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</si>
  <si>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</si>
  <si>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</si>
  <si>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</si>
  <si>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</si>
  <si>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</si>
  <si>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</si>
  <si>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</si>
  <si>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</si>
  <si>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</si>
  <si>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</si>
  <si>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</si>
  <si>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</si>
  <si>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</si>
  <si>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</si>
  <si>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</si>
  <si>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</si>
  <si>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</si>
  <si>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</si>
  <si>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</si>
  <si>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</si>
  <si>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</si>
  <si>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</si>
  <si>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</si>
  <si>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</si>
  <si>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</si>
  <si>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</si>
  <si>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</si>
  <si>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</si>
  <si>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</si>
  <si>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</si>
  <si>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</si>
  <si>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</si>
  <si>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</si>
  <si>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</si>
  <si>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</si>
  <si>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</si>
  <si>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</si>
  <si>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</si>
  <si>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</si>
  <si>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</si>
  <si>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</si>
  <si>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</si>
  <si>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</si>
  <si>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</si>
  <si>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</si>
  <si>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</si>
  <si>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</si>
  <si>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</si>
  <si>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</si>
  <si>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</si>
  <si>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</si>
  <si>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</si>
  <si>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</si>
  <si>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</si>
  <si>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</si>
  <si>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</si>
  <si>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</si>
  <si>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</si>
  <si>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</si>
  <si>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</si>
  <si>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</si>
  <si>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</si>
  <si>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</si>
  <si>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</si>
  <si>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</si>
  <si>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</si>
  <si>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</si>
  <si>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</si>
  <si>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</si>
  <si>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</si>
  <si>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</si>
  <si>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</si>
  <si>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</si>
  <si>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</si>
  <si>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</si>
  <si>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</si>
  <si>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</si>
  <si>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</si>
  <si>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</si>
  <si>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</si>
  <si>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</si>
  <si>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</si>
  <si>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</si>
  <si>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</si>
  <si>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</si>
  <si>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</si>
  <si>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</si>
  <si>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</si>
  <si>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</si>
  <si>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</si>
  <si>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</si>
  <si>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</si>
  <si>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</si>
  <si>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</si>
  <si>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</si>
  <si>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</si>
  <si>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</si>
  <si>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</si>
  <si>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</si>
  <si>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</si>
  <si>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</si>
  <si>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</si>
  <si>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</si>
  <si>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</si>
  <si>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</si>
  <si>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</si>
  <si>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</si>
  <si>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</si>
  <si>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</si>
  <si>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</si>
  <si>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</si>
  <si>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</si>
  <si>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</si>
  <si>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</si>
  <si>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</si>
  <si>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</si>
  <si>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</si>
  <si>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</si>
  <si>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</si>
  <si>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</si>
  <si>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</si>
  <si>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</si>
  <si>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</si>
  <si>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</si>
  <si>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</si>
  <si>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</si>
  <si>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</si>
  <si>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</si>
  <si>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</si>
  <si>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</si>
  <si>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</si>
  <si>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</si>
  <si>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</si>
  <si>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</si>
  <si>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</si>
  <si>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</si>
  <si>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</si>
  <si>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</si>
  <si>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</si>
  <si>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</si>
  <si>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</si>
  <si>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</si>
  <si>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</si>
  <si>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</si>
  <si>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</si>
  <si>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</si>
  <si>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</si>
  <si>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</si>
  <si>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</si>
  <si>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</si>
  <si>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</si>
  <si>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</si>
  <si>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</si>
  <si>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</si>
  <si>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</si>
  <si>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</si>
  <si>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</si>
  <si>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</si>
  <si>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</si>
  <si>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</si>
  <si>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</si>
  <si>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</si>
  <si>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</si>
  <si>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</si>
  <si>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</si>
  <si>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</si>
  <si>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</si>
  <si>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</si>
  <si>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</si>
  <si>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</si>
  <si>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</si>
  <si>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</si>
  <si>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</si>
  <si>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</si>
  <si>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</si>
  <si>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</si>
  <si>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</si>
  <si>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</si>
  <si>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</si>
  <si>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</si>
  <si>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</si>
  <si>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</si>
  <si>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</si>
  <si>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</si>
  <si>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</si>
  <si>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</si>
  <si>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</si>
  <si>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</si>
  <si>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</si>
  <si>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</si>
  <si>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</si>
  <si>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</si>
  <si>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</si>
  <si>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</si>
  <si>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</si>
  <si>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</si>
  <si>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</si>
  <si>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</si>
  <si>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</si>
  <si>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</si>
  <si>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</si>
  <si>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</si>
  <si>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</si>
  <si>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</si>
  <si>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</si>
  <si>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</si>
  <si>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</si>
  <si>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</si>
  <si>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</si>
  <si>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</si>
  <si>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</si>
  <si>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</si>
  <si>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</si>
  <si>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</si>
  <si>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</si>
  <si>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</si>
  <si>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</si>
  <si>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</si>
  <si>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</si>
  <si>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</si>
  <si>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</si>
  <si>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</si>
  <si>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</si>
  <si>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</si>
  <si>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</si>
  <si>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</si>
  <si>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</si>
  <si>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</si>
  <si>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</si>
  <si>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</si>
  <si>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</si>
  <si>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</si>
  <si>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</si>
  <si>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</si>
  <si>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</si>
  <si>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</si>
  <si>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</si>
  <si>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</si>
  <si>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</si>
  <si>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</si>
  <si>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</si>
  <si>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</si>
  <si>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</si>
  <si>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</si>
  <si>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</si>
  <si>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</si>
  <si>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</si>
  <si>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</si>
  <si>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</si>
  <si>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</si>
  <si>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</si>
  <si>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</si>
  <si>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</si>
  <si>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</si>
  <si>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</si>
  <si>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</si>
  <si>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</si>
  <si>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</si>
  <si>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</si>
  <si>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</si>
  <si>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</si>
  <si>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</si>
  <si>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</si>
  <si>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</si>
  <si>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</si>
  <si>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</si>
  <si>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</si>
  <si>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</si>
  <si>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</si>
  <si>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</si>
  <si>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</si>
  <si>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</si>
  <si>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</si>
  <si>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</si>
  <si>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</si>
  <si>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</si>
  <si>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</si>
  <si>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</si>
  <si>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</si>
  <si>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</si>
  <si>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</si>
  <si>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</si>
  <si>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</si>
  <si>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</si>
  <si>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</si>
  <si>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</si>
  <si>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</si>
  <si>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</si>
  <si>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</si>
  <si>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</si>
  <si>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</si>
  <si>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</si>
  <si>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</si>
  <si>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</si>
  <si>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</si>
  <si>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</si>
  <si>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</si>
  <si>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</si>
  <si>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</si>
  <si>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</si>
  <si>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</si>
  <si>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</si>
  <si>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</si>
  <si>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</si>
  <si>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</si>
  <si>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</si>
  <si>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</si>
  <si>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</si>
  <si>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</si>
  <si>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</si>
  <si>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</si>
  <si>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</si>
  <si>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</si>
  <si>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</si>
  <si>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</si>
  <si>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</si>
  <si>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</si>
  <si>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</si>
  <si>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</si>
  <si>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</si>
  <si>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</si>
  <si>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</si>
  <si>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</si>
  <si>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</si>
  <si>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</si>
  <si>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</si>
  <si>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</si>
  <si>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</si>
  <si>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</si>
  <si>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</si>
  <si>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</si>
  <si>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</si>
  <si>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</si>
  <si>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</si>
  <si>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</si>
  <si>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</si>
  <si>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</si>
  <si>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</si>
  <si>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</si>
  <si>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</si>
  <si>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</si>
  <si>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</si>
  <si>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</si>
  <si>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</si>
  <si>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</si>
  <si>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</si>
  <si>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</si>
  <si>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</si>
  <si>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</si>
  <si>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</si>
  <si>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</si>
  <si>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</si>
  <si>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</si>
  <si>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</si>
  <si>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</si>
  <si>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</si>
  <si>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</si>
  <si>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</si>
  <si>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</si>
  <si>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</si>
  <si>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</si>
  <si>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</si>
  <si>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</si>
  <si>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</si>
  <si>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</si>
  <si>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</si>
  <si>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</si>
  <si>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</si>
  <si>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</si>
  <si>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</si>
  <si>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</si>
  <si>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</si>
  <si>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</si>
  <si>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</si>
  <si>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</si>
  <si>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</si>
  <si>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</si>
  <si>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</si>
  <si>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</si>
  <si>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</si>
  <si>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</si>
  <si>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</si>
  <si>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</si>
  <si>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</si>
  <si>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</si>
  <si>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</si>
  <si>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</si>
  <si>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</si>
  <si>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</si>
  <si>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</si>
  <si>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</si>
  <si>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</si>
  <si>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</si>
  <si>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</si>
  <si>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</si>
  <si>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</si>
  <si>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</si>
  <si>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</si>
  <si>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</si>
  <si>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</si>
  <si>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</si>
  <si>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</si>
  <si>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</si>
  <si>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</si>
  <si>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</si>
  <si>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</si>
  <si>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</si>
  <si>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</si>
  <si>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</si>
  <si>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</si>
  <si>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</si>
  <si>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</si>
  <si>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</si>
  <si>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</si>
  <si>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</si>
  <si>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</si>
  <si>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</si>
  <si>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</si>
  <si>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</si>
  <si>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</si>
  <si>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</si>
  <si>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</si>
  <si>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</si>
  <si>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</si>
  <si>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</si>
  <si>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</si>
  <si>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</si>
  <si>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</si>
  <si>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</si>
  <si>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</si>
  <si>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</si>
  <si>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</si>
  <si>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</si>
  <si>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</si>
  <si>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</si>
  <si>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</si>
  <si>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</si>
  <si>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</si>
  <si>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</si>
  <si>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</si>
  <si>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</si>
  <si>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</si>
  <si>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</si>
  <si>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</si>
  <si>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</si>
  <si>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</si>
  <si>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</si>
  <si>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</si>
  <si>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</si>
  <si>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</si>
  <si>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</si>
  <si>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</si>
  <si>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</si>
  <si>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</si>
  <si>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</si>
  <si>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</si>
  <si>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</si>
  <si>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</si>
  <si>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</si>
  <si>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</si>
  <si>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</si>
  <si>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</si>
  <si>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</si>
  <si>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</si>
  <si>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</si>
  <si>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</si>
  <si>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</si>
  <si>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</si>
  <si>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</si>
  <si>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</si>
  <si>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</si>
  <si>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</si>
  <si>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</si>
  <si>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</si>
  <si>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</si>
  <si>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</si>
  <si>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</si>
  <si>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</si>
  <si>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</si>
  <si>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</si>
  <si>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</si>
  <si>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</si>
  <si>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</si>
  <si>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</si>
  <si>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</si>
  <si>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</si>
  <si>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</si>
  <si>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</si>
  <si>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</si>
  <si>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</si>
  <si>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</si>
  <si>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</si>
  <si>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</si>
  <si>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</si>
  <si>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</si>
  <si>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</si>
  <si>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</si>
  <si>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</si>
  <si>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</si>
  <si>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</si>
  <si>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</si>
  <si>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</si>
  <si>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</si>
  <si>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</si>
  <si>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</si>
  <si>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</si>
  <si>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</si>
  <si>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</si>
  <si>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</si>
  <si>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</si>
  <si>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</si>
  <si>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</si>
  <si>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</si>
  <si>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</si>
  <si>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</si>
  <si>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</si>
  <si>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</si>
  <si>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</si>
  <si>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</si>
  <si>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</si>
  <si>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</si>
  <si>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</si>
  <si>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</si>
  <si>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</si>
  <si>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</si>
  <si>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</si>
  <si>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</si>
  <si>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</si>
  <si>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</si>
  <si>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</si>
  <si>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</si>
  <si>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</si>
  <si>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</si>
  <si>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</si>
  <si>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</si>
  <si>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</si>
  <si>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</si>
  <si>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</si>
  <si>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</si>
  <si>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</si>
  <si>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</si>
  <si>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</si>
  <si>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</si>
  <si>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</si>
  <si>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</si>
  <si>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</si>
  <si>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</si>
  <si>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</si>
  <si>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</si>
  <si>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</si>
  <si>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</si>
  <si>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</si>
  <si>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</si>
  <si>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</si>
  <si>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</si>
  <si>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</si>
  <si>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</si>
  <si>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</si>
  <si>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</si>
  <si>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</si>
  <si>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</si>
  <si>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</si>
  <si>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</si>
  <si>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</si>
  <si>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</si>
  <si>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</si>
  <si>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</si>
  <si>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</si>
  <si>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</si>
  <si>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</si>
  <si>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</si>
  <si>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</si>
  <si>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</si>
  <si>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</si>
  <si>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</si>
  <si>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</si>
  <si>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</si>
  <si>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</si>
  <si>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</si>
  <si>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</si>
  <si>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</si>
  <si>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</si>
  <si>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</si>
  <si>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</si>
  <si>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</si>
  <si>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</si>
  <si>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</si>
  <si>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</si>
  <si>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</si>
  <si>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</si>
  <si>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</si>
  <si>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</si>
  <si>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</si>
  <si>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</si>
  <si>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</si>
  <si>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</si>
  <si>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</si>
  <si>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</si>
  <si>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</si>
  <si>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</si>
  <si>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</si>
  <si>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</si>
  <si>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</si>
  <si>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</si>
  <si>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</si>
  <si>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</si>
  <si>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</si>
  <si>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</si>
  <si>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</si>
  <si>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</si>
  <si>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</si>
  <si>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</si>
  <si>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</si>
  <si>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</si>
  <si>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</si>
  <si>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</si>
  <si>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</si>
  <si>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</si>
  <si>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</si>
  <si>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</si>
  <si>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</si>
  <si>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</si>
  <si>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</si>
  <si>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</si>
  <si>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</si>
  <si>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</si>
  <si>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</si>
  <si>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</si>
  <si>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</si>
  <si>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</si>
  <si>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</si>
  <si>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</si>
  <si>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</si>
  <si>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</si>
  <si>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</si>
  <si>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</si>
  <si>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</si>
  <si>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</si>
  <si>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</si>
  <si>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</si>
  <si>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</si>
  <si>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</si>
  <si>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</si>
  <si>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</si>
  <si>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</si>
  <si>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</si>
  <si>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</si>
  <si>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</si>
  <si>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</si>
  <si>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</si>
  <si>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</si>
  <si>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</si>
  <si>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</si>
  <si>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</si>
  <si>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</si>
  <si>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</si>
  <si>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</si>
  <si>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</si>
  <si>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</si>
  <si>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</si>
  <si>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</si>
  <si>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</si>
  <si>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</si>
  <si>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</si>
  <si>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</si>
  <si>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</si>
  <si>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</si>
  <si>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</si>
  <si>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</si>
  <si>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</si>
  <si>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</si>
  <si>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</si>
  <si>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</si>
  <si>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</si>
  <si>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</si>
  <si>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</si>
  <si>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</si>
  <si>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</si>
  <si>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</si>
  <si>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</si>
  <si>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</si>
  <si>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</si>
  <si>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</si>
  <si>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</si>
  <si>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</si>
  <si>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</si>
  <si>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</si>
  <si>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</si>
  <si>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</si>
  <si>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</si>
  <si>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</si>
  <si>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</si>
  <si>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</si>
  <si>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</si>
  <si>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</si>
  <si>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</si>
  <si>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</si>
  <si>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</si>
  <si>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</si>
  <si>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</si>
  <si>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</si>
  <si>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</si>
  <si>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</si>
  <si>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</si>
  <si>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</si>
  <si>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</si>
  <si>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</si>
  <si>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</si>
  <si>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</si>
  <si>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</si>
  <si>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</si>
  <si>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</si>
  <si>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</si>
  <si>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</si>
  <si>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</si>
  <si>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</si>
  <si>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</si>
  <si>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</si>
  <si>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</si>
  <si>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</si>
  <si>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</si>
  <si>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</si>
  <si>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</si>
  <si>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</si>
  <si>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</si>
  <si>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</si>
  <si>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</si>
  <si>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</si>
  <si>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</si>
  <si>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</si>
  <si>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</si>
  <si>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</si>
  <si>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</si>
  <si>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</si>
  <si>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</si>
  <si>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</si>
  <si>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</si>
  <si>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</si>
  <si>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</si>
  <si>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</si>
  <si>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</si>
  <si>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</si>
  <si>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</si>
  <si>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</si>
  <si>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</si>
  <si>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</si>
  <si>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</si>
  <si>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</si>
  <si>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</si>
  <si>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</si>
  <si>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</si>
  <si>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</si>
  <si>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</si>
  <si>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</si>
  <si>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</si>
  <si>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</si>
  <si>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</si>
  <si>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</si>
  <si>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</si>
  <si>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</si>
  <si>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</si>
  <si>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</si>
  <si>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</si>
  <si>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</si>
  <si>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</si>
  <si>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</si>
  <si>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</si>
  <si>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</si>
  <si>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</si>
  <si>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</si>
  <si>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</si>
  <si>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</si>
  <si>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</si>
  <si>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</si>
  <si>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</si>
  <si>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</si>
  <si>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</si>
  <si>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</si>
  <si>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</si>
  <si>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</si>
  <si>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</si>
  <si>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</si>
  <si>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</si>
  <si>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</si>
  <si>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</si>
  <si>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</si>
  <si>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</si>
  <si>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</si>
  <si>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</si>
  <si>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</si>
  <si>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</si>
  <si>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</si>
  <si>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</si>
  <si>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</si>
  <si>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</si>
  <si>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</si>
  <si>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</si>
  <si>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</si>
  <si>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</si>
  <si>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</si>
  <si>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</si>
  <si>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</si>
  <si>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</si>
  <si>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</si>
  <si>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</si>
  <si>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</si>
  <si>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</si>
  <si>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</si>
  <si>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</si>
  <si>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</si>
  <si>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</si>
  <si>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</si>
  <si>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</si>
  <si>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</si>
  <si>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</si>
  <si>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</si>
  <si>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</si>
  <si>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</si>
  <si>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</si>
  <si>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</si>
  <si>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</si>
  <si>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</si>
  <si>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</si>
  <si>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</si>
  <si>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</si>
  <si>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</si>
  <si>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</si>
  <si>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</si>
  <si>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</si>
  <si>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</si>
  <si>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</si>
  <si>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</si>
  <si>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</si>
  <si>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</si>
  <si>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</si>
  <si>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</si>
  <si>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</si>
  <si>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</si>
  <si>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</si>
  <si>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</si>
  <si>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</si>
  <si>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</si>
  <si>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</si>
  <si>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</si>
  <si>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</si>
  <si>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</si>
  <si>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</si>
  <si>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</si>
  <si>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</si>
  <si>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</si>
  <si>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</si>
  <si>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</si>
  <si>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</si>
  <si>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</si>
  <si>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</si>
  <si>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</si>
  <si>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</si>
  <si>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</si>
  <si>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</si>
  <si>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</si>
  <si>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</si>
  <si>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</si>
  <si>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</si>
  <si>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</si>
  <si>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</si>
  <si>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</si>
  <si>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</si>
  <si>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</si>
  <si>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</si>
  <si>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</si>
  <si>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</si>
  <si>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</si>
  <si>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</si>
  <si>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</si>
  <si>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</si>
  <si>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</si>
  <si>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</si>
  <si>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</si>
  <si>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</si>
  <si>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</si>
  <si>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</si>
  <si>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</si>
  <si>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</si>
  <si>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</si>
  <si>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</si>
  <si>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</si>
  <si>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</si>
  <si>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</si>
  <si>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</si>
  <si>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</si>
  <si>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</si>
  <si>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</si>
  <si>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</si>
  <si>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</si>
  <si>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</si>
  <si>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</si>
  <si>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</si>
  <si>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</si>
  <si>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</si>
  <si>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</si>
  <si>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</si>
  <si>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</si>
  <si>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</si>
  <si>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</si>
  <si>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</si>
  <si>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</si>
  <si>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</si>
  <si>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</si>
  <si>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</si>
  <si>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</si>
  <si>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</si>
  <si>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</si>
  <si>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</si>
  <si>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</si>
  <si>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</si>
  <si>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</si>
  <si>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</si>
  <si>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</si>
  <si>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</si>
  <si>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</si>
  <si>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</si>
  <si>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</si>
  <si>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</si>
  <si>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</si>
  <si>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</si>
  <si>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</si>
  <si>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</si>
  <si>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</si>
  <si>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</si>
  <si>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</si>
  <si>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</si>
  <si>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</si>
  <si>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</si>
  <si>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</si>
  <si>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</si>
  <si>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</si>
  <si>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</si>
  <si>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</si>
  <si>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</si>
  <si>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</si>
  <si>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</si>
  <si>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</si>
  <si>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</si>
  <si>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</si>
  <si>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</si>
  <si>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</si>
  <si>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</si>
  <si>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</si>
  <si>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</si>
  <si>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</si>
  <si>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</si>
  <si>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</si>
  <si>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</si>
  <si>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</si>
  <si>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</si>
  <si>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</si>
  <si>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</si>
  <si>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</si>
  <si>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</si>
  <si>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</si>
  <si>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</si>
  <si>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</si>
  <si>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</si>
  <si>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</si>
  <si>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</si>
  <si>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</si>
  <si>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</si>
  <si>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</si>
  <si>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</si>
  <si>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</si>
  <si>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</si>
  <si>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</si>
  <si>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</si>
  <si>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</si>
  <si>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</si>
  <si>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</si>
  <si>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</si>
  <si>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</si>
  <si>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</si>
  <si>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</si>
  <si>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</si>
  <si>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</si>
  <si>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</si>
  <si>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</si>
  <si>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</si>
  <si>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</si>
  <si>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</si>
  <si>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</si>
  <si>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</si>
  <si>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</si>
  <si>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</si>
  <si>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</si>
  <si>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</si>
  <si>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</si>
  <si>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</si>
  <si>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</si>
  <si>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</si>
  <si>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</si>
  <si>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</si>
  <si>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</si>
  <si>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</si>
  <si>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</si>
  <si>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</si>
  <si>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</si>
  <si>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</si>
  <si>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</si>
  <si>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</si>
  <si>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</si>
  <si>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</si>
  <si>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</si>
  <si>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</si>
  <si>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</si>
  <si>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</si>
  <si>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</si>
  <si>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</si>
  <si>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</si>
  <si>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</si>
  <si>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</si>
  <si>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</si>
  <si>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</si>
  <si>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</si>
  <si>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</si>
  <si>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</si>
  <si>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</si>
  <si>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</si>
  <si>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</si>
  <si>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</si>
  <si>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</si>
  <si>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</si>
  <si>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</si>
  <si>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</si>
  <si>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</si>
  <si>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</si>
  <si>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</si>
  <si>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</si>
  <si>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</si>
  <si>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</si>
  <si>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</si>
  <si>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</si>
  <si>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</si>
  <si>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</si>
  <si>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</si>
  <si>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</si>
  <si>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</si>
  <si>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</si>
  <si>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</si>
  <si>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</si>
  <si>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</si>
  <si>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</si>
  <si>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</si>
  <si>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</si>
  <si>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</si>
  <si>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</si>
  <si>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</si>
  <si>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</si>
  <si>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</si>
  <si>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</si>
  <si>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</si>
  <si>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</si>
  <si>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</si>
  <si>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</si>
  <si>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</si>
  <si>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</si>
  <si>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</si>
  <si>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</si>
  <si>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</si>
  <si>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</si>
  <si>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</si>
  <si>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</si>
  <si>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</si>
  <si>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</si>
  <si>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</si>
  <si>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</si>
  <si>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</si>
  <si>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</si>
  <si>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</si>
  <si>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</si>
  <si>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</si>
  <si>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</si>
  <si>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</si>
  <si>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</si>
  <si>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</si>
  <si>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</si>
  <si>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</si>
  <si>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</si>
  <si>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</si>
  <si>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</si>
  <si>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</si>
  <si>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</si>
  <si>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</si>
  <si>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</si>
  <si>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</si>
  <si>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</si>
  <si>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</si>
  <si>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</si>
  <si>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</si>
  <si>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</si>
  <si>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</si>
  <si>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</si>
  <si>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</si>
  <si>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</si>
  <si>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</si>
  <si>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</si>
  <si>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</si>
  <si>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</si>
  <si>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</si>
  <si>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</si>
  <si>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</si>
  <si>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</si>
  <si>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</si>
  <si>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</si>
  <si>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</si>
  <si>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</si>
  <si>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</si>
  <si>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</si>
  <si>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</si>
  <si>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</si>
  <si>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</si>
  <si>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</si>
  <si>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</si>
  <si>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</si>
  <si>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</si>
  <si>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</si>
  <si>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</si>
  <si>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</si>
  <si>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</si>
  <si>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</si>
  <si>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</si>
  <si>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</si>
  <si>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</si>
  <si>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</si>
  <si>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</si>
  <si>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</si>
  <si>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</si>
  <si>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</si>
  <si>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</si>
  <si>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</si>
  <si>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</si>
  <si>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</si>
  <si>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</si>
  <si>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</si>
  <si>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</si>
  <si>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</si>
  <si>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</si>
  <si>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</si>
  <si>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</si>
  <si>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</si>
  <si>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</si>
  <si>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</si>
  <si>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</si>
  <si>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</si>
  <si>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</si>
  <si>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</si>
  <si>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</si>
  <si>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</si>
  <si>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</si>
  <si>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</si>
  <si>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</si>
  <si>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</si>
  <si>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</si>
  <si>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</si>
  <si>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</si>
  <si>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</si>
  <si>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</si>
  <si>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</si>
  <si>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</si>
  <si>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</si>
  <si>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</si>
  <si>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</si>
  <si>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</si>
  <si>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</si>
  <si>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</si>
  <si>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</si>
  <si>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</si>
  <si>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</si>
  <si>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</si>
  <si>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</si>
  <si>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</si>
  <si>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</si>
  <si>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</si>
  <si>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</si>
  <si>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</si>
  <si>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</si>
  <si>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</si>
  <si>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</si>
  <si>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</si>
  <si>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</si>
  <si>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</si>
  <si>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</si>
  <si>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</si>
  <si>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</si>
  <si>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</si>
  <si>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</si>
  <si>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</si>
  <si>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</si>
  <si>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</si>
  <si>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</si>
  <si>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</si>
  <si>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</si>
  <si>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</si>
  <si>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</si>
  <si>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</si>
  <si>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</si>
  <si>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</si>
  <si>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</si>
  <si>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</si>
  <si>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</si>
  <si>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</si>
  <si>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</si>
  <si>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</si>
  <si>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</si>
  <si>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</si>
  <si>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</si>
  <si>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</si>
  <si>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</si>
  <si>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</si>
  <si>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</si>
  <si>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</si>
  <si>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</si>
  <si>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</si>
  <si>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</si>
  <si>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</si>
  <si>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</si>
  <si>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</si>
  <si>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</si>
  <si>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</si>
  <si>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</si>
  <si>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</si>
  <si>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</si>
  <si>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</si>
  <si>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</si>
  <si>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</si>
  <si>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</si>
  <si>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</si>
  <si>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</si>
  <si>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</si>
  <si>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</si>
  <si>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</si>
  <si>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</si>
  <si>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</si>
  <si>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</si>
  <si>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</si>
  <si>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</si>
  <si>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</si>
  <si>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</si>
  <si>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</si>
  <si>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</si>
  <si>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</si>
  <si>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</si>
  <si>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</si>
  <si>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</si>
  <si>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</si>
  <si>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</si>
  <si>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</si>
  <si>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</si>
  <si>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</si>
  <si>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</si>
  <si>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</si>
  <si>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</si>
  <si>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</si>
  <si>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</si>
  <si>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</si>
  <si>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</si>
  <si>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</si>
  <si>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</si>
  <si>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</si>
  <si>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</si>
  <si>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</si>
  <si>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</si>
  <si>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</si>
  <si>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</si>
  <si>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</si>
  <si>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</si>
  <si>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</si>
  <si>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</si>
  <si>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</si>
  <si>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</si>
  <si>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</si>
  <si>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</si>
  <si>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</si>
  <si>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</si>
  <si>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</si>
  <si>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</si>
  <si>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</si>
  <si>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</si>
  <si>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</si>
  <si>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</si>
  <si>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</si>
  <si>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</si>
  <si>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</si>
  <si>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</si>
  <si>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</si>
  <si>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</si>
  <si>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</si>
  <si>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</si>
  <si>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</si>
  <si>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</si>
  <si>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</si>
  <si>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</si>
  <si>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</si>
  <si>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</si>
  <si>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</si>
  <si>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</si>
  <si>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</si>
  <si>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</si>
  <si>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</si>
  <si>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</si>
  <si>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</si>
  <si>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</si>
  <si>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</si>
  <si>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</si>
  <si>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</si>
  <si>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</si>
  <si>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</si>
  <si>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</si>
  <si>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</si>
  <si>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</si>
  <si>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</si>
  <si>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</si>
  <si>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</si>
  <si>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</si>
  <si>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</si>
  <si>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</si>
  <si>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</si>
  <si>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</si>
  <si>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</si>
  <si>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</si>
  <si>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</si>
  <si>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</si>
  <si>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</si>
  <si>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</si>
  <si>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</si>
  <si>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</si>
  <si>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</si>
  <si>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</si>
  <si>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</si>
  <si>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</si>
  <si>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</si>
  <si>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</si>
  <si>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</si>
  <si>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</si>
  <si>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</si>
  <si>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</si>
  <si>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</si>
  <si>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</si>
  <si>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</si>
  <si>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</si>
  <si>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</si>
  <si>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</si>
  <si>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</si>
  <si>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</si>
  <si>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</si>
  <si>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</si>
  <si>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</si>
  <si>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</si>
  <si>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</si>
  <si>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</si>
  <si>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</si>
  <si>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</si>
  <si>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</si>
  <si>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</si>
  <si>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</si>
  <si>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</si>
  <si>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</si>
  <si>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</si>
  <si>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</si>
  <si>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</si>
  <si>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</si>
  <si>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</si>
  <si>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</si>
  <si>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</si>
  <si>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</si>
  <si>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</si>
  <si>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</si>
  <si>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</si>
  <si>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</si>
  <si>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</si>
  <si>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</si>
  <si>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</si>
  <si>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</si>
  <si>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</si>
  <si>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</si>
  <si>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</si>
  <si>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</si>
  <si>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</si>
  <si>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</si>
  <si>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</si>
  <si>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</si>
  <si>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</si>
  <si>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</si>
  <si>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</si>
  <si>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</si>
  <si>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</si>
  <si>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</si>
  <si>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</si>
  <si>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</si>
  <si>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</si>
  <si>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</si>
  <si>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</si>
  <si>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</si>
  <si>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</si>
  <si>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</si>
  <si>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</si>
  <si>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</si>
  <si>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</si>
  <si>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</si>
  <si>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</si>
  <si>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</si>
  <si>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</si>
  <si>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</si>
  <si>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</si>
  <si>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</si>
  <si>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</si>
  <si>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</si>
  <si>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</si>
  <si>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</si>
  <si>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</si>
  <si>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</si>
  <si>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</si>
  <si>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</si>
  <si>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</si>
  <si>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</si>
  <si>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</si>
  <si>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</si>
  <si>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</si>
  <si>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</si>
  <si>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</si>
  <si>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</si>
  <si>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</si>
  <si>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</si>
  <si>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</si>
  <si>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</si>
  <si>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</si>
  <si>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</si>
  <si>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</si>
  <si>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</si>
  <si>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</si>
  <si>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</si>
  <si>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</si>
  <si>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</si>
  <si>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</si>
  <si>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</si>
  <si>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</si>
  <si>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</si>
  <si>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</si>
  <si>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</si>
  <si>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</si>
  <si>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</si>
  <si>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</si>
  <si>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</si>
  <si>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</si>
  <si>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</si>
  <si>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</si>
  <si>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</si>
  <si>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</si>
  <si>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</si>
  <si>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</si>
  <si>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</si>
  <si>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</si>
  <si>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</si>
  <si>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</si>
  <si>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</si>
  <si>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</si>
  <si>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</si>
  <si>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</si>
  <si>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</si>
  <si>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</si>
  <si>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</si>
  <si>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</si>
  <si>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</si>
  <si>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</si>
  <si>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</si>
  <si>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</si>
  <si>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</si>
  <si>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</si>
  <si>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</si>
  <si>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</si>
  <si>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</si>
  <si>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</si>
  <si>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</si>
  <si>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</si>
  <si>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</si>
  <si>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</si>
  <si>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</si>
  <si>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</si>
  <si>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</si>
  <si>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</si>
  <si>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</si>
  <si>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</si>
  <si>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</si>
  <si>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</si>
  <si>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</si>
  <si>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</si>
  <si>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</si>
  <si>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</si>
  <si>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</si>
  <si>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</si>
  <si>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</si>
  <si>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</si>
  <si>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</si>
  <si>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</si>
  <si>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</si>
  <si>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</si>
  <si>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</si>
  <si>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</si>
  <si>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</si>
  <si>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</si>
  <si>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</si>
  <si>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</si>
  <si>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</si>
  <si>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</si>
  <si>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</si>
  <si>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</si>
  <si>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</si>
  <si>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</si>
  <si>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</si>
  <si>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</si>
  <si>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</si>
  <si>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</si>
  <si>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</si>
  <si>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</si>
  <si>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</si>
  <si>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</si>
  <si>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</si>
  <si>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</si>
  <si>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</si>
  <si>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</si>
  <si>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</si>
  <si>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</si>
  <si>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</si>
  <si>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</si>
  <si>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</si>
  <si>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</si>
  <si>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</si>
  <si>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</si>
  <si>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</si>
  <si>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</si>
  <si>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</si>
  <si>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</si>
  <si>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</si>
  <si>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</si>
  <si>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</si>
  <si>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</si>
  <si>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</si>
  <si>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</si>
  <si>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</si>
  <si>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</si>
  <si>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</si>
  <si>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</si>
  <si>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</si>
  <si>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</si>
  <si>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</si>
  <si>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</si>
  <si>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</si>
  <si>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</si>
  <si>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</si>
  <si>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</si>
  <si>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</si>
  <si>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</si>
  <si>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</si>
  <si>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</si>
  <si>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</si>
  <si>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</si>
  <si>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</si>
  <si>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</si>
  <si>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</si>
  <si>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</si>
  <si>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</si>
  <si>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</si>
  <si>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</si>
  <si>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</si>
  <si>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</si>
  <si>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</si>
  <si>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</si>
  <si>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</si>
  <si>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</si>
  <si>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</si>
  <si>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</si>
  <si>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</si>
  <si>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</si>
  <si>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</si>
  <si>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</si>
  <si>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</si>
  <si>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</si>
  <si>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</si>
  <si>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</si>
  <si>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</si>
  <si>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</si>
  <si>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</si>
  <si>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</si>
  <si>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</si>
  <si>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</si>
  <si>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</si>
  <si>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</si>
  <si>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</si>
  <si>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</si>
  <si>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</si>
  <si>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</si>
  <si>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</si>
  <si>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</si>
  <si>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</si>
  <si>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</si>
  <si>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</si>
  <si>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</si>
  <si>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</si>
  <si>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</si>
  <si>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</si>
  <si>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</si>
  <si>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</si>
  <si>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</si>
  <si>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</si>
  <si>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</si>
  <si>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</si>
  <si>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</si>
  <si>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</si>
  <si>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</si>
  <si>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</si>
  <si>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</si>
  <si>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</si>
  <si>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</si>
  <si>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</si>
  <si>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</si>
  <si>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</si>
  <si>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</si>
  <si>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</si>
  <si>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</si>
  <si>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</si>
  <si>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</si>
  <si>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</si>
  <si>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</si>
  <si>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</si>
  <si>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</si>
  <si>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</si>
  <si>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</si>
  <si>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</si>
  <si>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</si>
  <si>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</si>
  <si>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</si>
  <si>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</si>
  <si>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</si>
  <si>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</si>
  <si>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</si>
  <si>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</si>
  <si>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</si>
  <si>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</si>
  <si>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</si>
  <si>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</si>
  <si>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</si>
  <si>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</si>
  <si>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</si>
  <si>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</si>
  <si>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</si>
  <si>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</si>
  <si>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</si>
  <si>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</si>
  <si>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</si>
  <si>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</si>
  <si>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</si>
  <si>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</si>
  <si>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</si>
  <si>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</si>
  <si>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</si>
  <si>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</si>
  <si>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</si>
  <si>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</si>
  <si>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</si>
  <si>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</si>
  <si>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</si>
  <si>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</si>
  <si>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</si>
  <si>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</si>
  <si>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</si>
  <si>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</si>
  <si>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</si>
  <si>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</si>
  <si>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</si>
  <si>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</si>
  <si>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</si>
  <si>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</si>
  <si>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</si>
  <si>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</si>
  <si>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</si>
  <si>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</si>
  <si>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</si>
  <si>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</si>
  <si>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</si>
  <si>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</si>
  <si>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</si>
  <si>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</si>
  <si>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</si>
  <si>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</si>
  <si>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</si>
  <si>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</si>
  <si>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</si>
  <si>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</si>
  <si>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</si>
  <si>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</si>
  <si>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</si>
  <si>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</si>
  <si>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</si>
  <si>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</si>
  <si>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</si>
  <si>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</si>
  <si>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</si>
  <si>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</si>
  <si>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</si>
  <si>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</si>
  <si>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</si>
  <si>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</si>
  <si>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</si>
  <si>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</si>
  <si>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</si>
  <si>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</si>
  <si>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</si>
  <si>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</si>
  <si>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</si>
  <si>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</si>
  <si>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</si>
  <si>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</si>
  <si>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</si>
  <si>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</si>
  <si>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</si>
  <si>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</si>
  <si>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</si>
  <si>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</si>
  <si>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</si>
  <si>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</si>
  <si>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</si>
  <si>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</si>
  <si>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</si>
  <si>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</si>
  <si>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</si>
  <si>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</si>
  <si>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</si>
  <si>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</si>
  <si>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</si>
  <si>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</si>
  <si>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</si>
  <si>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</si>
  <si>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</si>
  <si>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</si>
  <si>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</si>
  <si>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</si>
  <si>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</si>
  <si>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</si>
  <si>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</si>
  <si>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</si>
  <si>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</si>
  <si>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</si>
  <si>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</si>
  <si>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</si>
  <si>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</si>
  <si>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</si>
  <si>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</si>
  <si>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</si>
  <si>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</si>
  <si>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</si>
  <si>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</si>
  <si>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</si>
  <si>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</si>
  <si>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</si>
  <si>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</si>
  <si>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</si>
  <si>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</si>
  <si>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</si>
  <si>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</si>
  <si>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</si>
  <si>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</si>
  <si>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</si>
  <si>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</si>
  <si>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</si>
  <si>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</si>
  <si>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</si>
  <si>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</si>
  <si>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</si>
  <si>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</si>
  <si>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</si>
  <si>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</si>
  <si>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</si>
  <si>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</si>
  <si>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</si>
  <si>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</si>
  <si>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</si>
  <si>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</si>
  <si>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</si>
  <si>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</si>
  <si>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</si>
  <si>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</si>
  <si>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</si>
  <si>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</si>
  <si>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</si>
  <si>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</si>
  <si>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</si>
  <si>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</si>
  <si>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</si>
  <si>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</si>
  <si>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</si>
  <si>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</si>
  <si>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</si>
  <si>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</si>
  <si>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</si>
  <si>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</si>
  <si>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</si>
  <si>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</si>
  <si>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</si>
  <si>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</si>
  <si>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</si>
  <si>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</si>
  <si>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</si>
  <si>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</si>
  <si>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</si>
  <si>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</si>
  <si>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</si>
  <si>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</si>
  <si>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</si>
  <si>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</si>
  <si>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</si>
  <si>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</si>
  <si>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</si>
  <si>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</si>
  <si>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</si>
  <si>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</si>
  <si>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</si>
  <si>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</si>
  <si>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</si>
  <si>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</si>
  <si>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</si>
  <si>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</si>
  <si>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</si>
  <si>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</si>
  <si>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</si>
  <si>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</si>
  <si>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</si>
  <si>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</si>
  <si>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</si>
  <si>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</si>
  <si>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</si>
  <si>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</si>
  <si>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</si>
  <si>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</si>
  <si>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</si>
  <si>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</si>
  <si>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</si>
  <si>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</si>
  <si>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</si>
  <si>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</si>
  <si>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</si>
  <si>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</si>
  <si>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</si>
  <si>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</si>
  <si>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</si>
  <si>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</si>
  <si>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</si>
  <si>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</si>
  <si>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</si>
  <si>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</si>
  <si>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</si>
  <si>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</si>
  <si>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</si>
  <si>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</si>
  <si>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</si>
  <si>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</si>
  <si>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</si>
  <si>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</si>
  <si>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</si>
  <si>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</si>
  <si>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</si>
  <si>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</si>
  <si>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</si>
  <si>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</si>
  <si>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</si>
  <si>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</si>
  <si>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</si>
  <si>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</si>
  <si>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</si>
  <si>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</si>
  <si>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</si>
  <si>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</si>
  <si>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</si>
  <si>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</si>
  <si>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</si>
  <si>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</si>
  <si>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</si>
  <si>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</si>
  <si>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</si>
  <si>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</si>
  <si>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</si>
  <si>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</si>
  <si>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</si>
  <si>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</si>
  <si>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</si>
  <si>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</si>
  <si>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</si>
  <si>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</si>
  <si>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</si>
  <si>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</si>
  <si>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</si>
  <si>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</si>
  <si>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</si>
  <si>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</si>
  <si>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</si>
  <si>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</si>
  <si>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</si>
  <si>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</si>
  <si>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</si>
  <si>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</si>
  <si>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</si>
  <si>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</si>
  <si>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</si>
  <si>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</si>
  <si>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</si>
  <si>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</si>
  <si>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</si>
  <si>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</si>
  <si>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</si>
  <si>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</si>
  <si>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</si>
  <si>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</si>
  <si>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</si>
  <si>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</si>
  <si>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</si>
  <si>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</si>
  <si>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</si>
  <si>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</si>
  <si>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</si>
  <si>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</si>
  <si>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</si>
  <si>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</si>
  <si>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</si>
  <si>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</si>
  <si>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</si>
  <si>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</si>
  <si>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</si>
  <si>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</si>
  <si>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</si>
  <si>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</si>
  <si>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</si>
  <si>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</si>
  <si>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</si>
  <si>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</si>
  <si>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</si>
  <si>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</si>
  <si>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</si>
  <si>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</si>
  <si>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</si>
  <si>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</si>
  <si>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</si>
  <si>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</si>
  <si>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</si>
  <si>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</si>
  <si>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</si>
  <si>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</si>
  <si>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</si>
  <si>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</si>
  <si>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</si>
  <si>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</si>
  <si>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</si>
  <si>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</si>
  <si>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</si>
  <si>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</si>
  <si>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</si>
  <si>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</si>
  <si>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</si>
  <si>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</si>
  <si>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</si>
  <si>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</si>
  <si>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</si>
  <si>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</si>
  <si>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</si>
  <si>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</si>
  <si>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</si>
  <si>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</si>
  <si>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</si>
  <si>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</si>
  <si>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</si>
  <si>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</si>
  <si>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</si>
  <si>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</si>
  <si>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</si>
  <si>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</si>
  <si>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</si>
  <si>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</si>
  <si>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</si>
  <si>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</si>
  <si>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</si>
  <si>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</si>
  <si>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</si>
  <si>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</si>
  <si>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</si>
  <si>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</si>
  <si>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</si>
  <si>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</si>
  <si>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</si>
  <si>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</si>
  <si>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</si>
  <si>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</si>
  <si>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</si>
  <si>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</si>
  <si>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</si>
  <si>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</si>
  <si>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</si>
  <si>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</si>
  <si>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</si>
  <si>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</si>
  <si>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</si>
  <si>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</si>
  <si>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</si>
  <si>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</si>
  <si>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</si>
  <si>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</si>
  <si>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</si>
  <si>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</si>
  <si>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</si>
  <si>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</si>
  <si>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</si>
  <si>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</si>
  <si>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</si>
  <si>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</si>
  <si>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</si>
  <si>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</si>
  <si>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</si>
  <si>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</si>
  <si>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</si>
  <si>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</si>
  <si>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</si>
  <si>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</si>
  <si>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</si>
  <si>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</si>
  <si>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</si>
  <si>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</si>
  <si>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</si>
  <si>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</si>
  <si>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</si>
  <si>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</si>
  <si>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</si>
  <si>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</si>
  <si>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</si>
  <si>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</si>
  <si>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</si>
  <si>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</si>
  <si>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</si>
  <si>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</si>
  <si>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</si>
  <si>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</si>
  <si>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</si>
  <si>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</si>
  <si>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</si>
  <si>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</si>
  <si>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</si>
  <si>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</si>
  <si>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</si>
  <si>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</si>
  <si>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</si>
  <si>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</si>
  <si>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</si>
  <si>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</si>
  <si>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</si>
  <si>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</si>
  <si>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</si>
  <si>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</si>
  <si>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</si>
  <si>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</si>
  <si>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</si>
  <si>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</si>
  <si>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</si>
  <si>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</si>
  <si>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</si>
  <si>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</si>
  <si>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</si>
  <si>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</si>
  <si>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</si>
  <si>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</si>
  <si>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</si>
  <si>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</si>
  <si>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</si>
  <si>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</si>
  <si>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</si>
  <si>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</si>
  <si>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</si>
  <si>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</si>
  <si>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</si>
  <si>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</si>
  <si>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</si>
  <si>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</si>
  <si>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</si>
  <si>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</si>
  <si>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</si>
  <si>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</si>
  <si>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</si>
  <si>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</si>
  <si>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</si>
  <si>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</si>
  <si>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</si>
  <si>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</si>
  <si>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</si>
  <si>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</si>
  <si>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</si>
  <si>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</si>
  <si>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</si>
  <si>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</si>
  <si>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</si>
  <si>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</si>
  <si>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</si>
  <si>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</si>
  <si>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</si>
  <si>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</si>
  <si>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</si>
  <si>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</si>
  <si>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</si>
  <si>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</si>
  <si>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</si>
  <si>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</si>
  <si>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</si>
  <si>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</si>
  <si>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</si>
  <si>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</si>
  <si>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</si>
  <si>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</si>
  <si>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</si>
  <si>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</si>
  <si>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</si>
  <si>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</si>
  <si>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</si>
  <si>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</si>
  <si>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</si>
  <si>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</si>
  <si>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</si>
  <si>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</si>
  <si>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</si>
  <si>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</si>
  <si>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</si>
  <si>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</si>
  <si>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</si>
  <si>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</si>
  <si>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</si>
  <si>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</si>
  <si>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</si>
  <si>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</si>
  <si>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</si>
  <si>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</si>
  <si>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</si>
  <si>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</si>
  <si>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</si>
  <si>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</si>
  <si>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</si>
  <si>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</si>
  <si>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</si>
  <si>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</si>
  <si>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</si>
  <si>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</si>
  <si>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</si>
  <si>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</si>
  <si>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</si>
  <si>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</si>
  <si>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</si>
  <si>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</si>
  <si>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</si>
  <si>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</si>
  <si>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</si>
  <si>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</si>
  <si>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</si>
  <si>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</si>
  <si>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</si>
  <si>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</si>
  <si>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</si>
  <si>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</si>
  <si>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</si>
  <si>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</si>
  <si>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</si>
  <si>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</si>
  <si>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</si>
  <si>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</si>
  <si>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</si>
  <si>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</si>
  <si>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</si>
  <si>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</si>
  <si>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</si>
  <si>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</si>
  <si>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</si>
  <si>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</si>
  <si>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</si>
  <si>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</si>
  <si>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</si>
  <si>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</si>
  <si>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</si>
  <si>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</si>
  <si>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</si>
  <si>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</si>
  <si>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</si>
  <si>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</si>
  <si>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</si>
  <si>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</si>
  <si>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</si>
  <si>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</si>
  <si>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</si>
  <si>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</si>
  <si>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</si>
  <si>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</si>
  <si>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</si>
  <si>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</si>
  <si>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</si>
  <si>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</si>
  <si>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</si>
  <si>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</si>
  <si>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</si>
  <si>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</si>
  <si>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</si>
  <si>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</si>
  <si>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</si>
  <si>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</si>
  <si>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</si>
  <si>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</si>
  <si>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</si>
  <si>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</si>
  <si>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</si>
  <si>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</si>
  <si>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</si>
  <si>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</si>
  <si>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</si>
  <si>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</si>
  <si>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</si>
  <si>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</si>
  <si>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</si>
  <si>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</si>
  <si>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</si>
  <si>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</si>
  <si>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</si>
  <si>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</si>
  <si>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</si>
  <si>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</si>
  <si>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</si>
  <si>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</si>
  <si>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</si>
  <si>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</si>
  <si>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</si>
  <si>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</si>
  <si>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</si>
  <si>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</si>
  <si>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</si>
  <si>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</si>
  <si>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</si>
  <si>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</si>
  <si>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</si>
  <si>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</si>
  <si>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</si>
  <si>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</si>
  <si>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</si>
  <si>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</si>
  <si>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</si>
  <si>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</si>
  <si>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</si>
  <si>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</si>
  <si>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</si>
  <si>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</si>
  <si>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</si>
  <si>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</si>
  <si>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</si>
  <si>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</si>
  <si>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</si>
  <si>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</si>
  <si>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</si>
  <si>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</si>
  <si>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</si>
  <si>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</si>
  <si>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</si>
  <si>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</si>
  <si>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</si>
  <si>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</si>
  <si>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</si>
  <si>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</si>
  <si>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</si>
  <si>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</si>
  <si>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</si>
  <si>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</si>
  <si>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</si>
  <si>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</si>
  <si>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</si>
  <si>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</si>
  <si>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</si>
  <si>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</si>
  <si>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</si>
  <si>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</si>
  <si>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</si>
  <si>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</si>
  <si>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</si>
  <si>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</si>
  <si>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</si>
  <si>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</si>
  <si>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</si>
  <si>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</si>
  <si>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</si>
  <si>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</si>
  <si>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</si>
  <si>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</si>
  <si>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</si>
  <si>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</si>
  <si>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</si>
  <si>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</si>
  <si>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</si>
  <si>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</si>
  <si>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</si>
  <si>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</si>
  <si>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</si>
  <si>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</si>
  <si>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</si>
  <si>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</si>
  <si>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</si>
  <si>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</si>
  <si>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</si>
  <si>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</si>
  <si>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</si>
  <si>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</si>
  <si>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</si>
  <si>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</si>
  <si>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</si>
  <si>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</si>
  <si>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</si>
  <si>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</si>
  <si>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</si>
  <si>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</si>
  <si>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</si>
  <si>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</si>
  <si>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</si>
  <si>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</si>
  <si>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</si>
  <si>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</si>
  <si>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</si>
  <si>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</si>
  <si>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</si>
  <si>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</si>
  <si>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</si>
  <si>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</si>
  <si>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</si>
  <si>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</si>
  <si>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</si>
  <si>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</si>
  <si>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</si>
  <si>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</si>
  <si>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</si>
  <si>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</si>
  <si>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</si>
  <si>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</si>
  <si>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</si>
  <si>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</si>
  <si>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</si>
  <si>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</si>
  <si>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</si>
  <si>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</si>
  <si>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</si>
  <si>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</si>
  <si>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</si>
  <si>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</si>
  <si>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</si>
  <si>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</si>
  <si>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</si>
  <si>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</si>
  <si>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</si>
  <si>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</si>
  <si>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</si>
  <si>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</si>
  <si>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</si>
  <si>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</si>
  <si>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</si>
  <si>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</si>
  <si>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</si>
  <si>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</si>
  <si>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</si>
  <si>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</si>
  <si>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</si>
  <si>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</si>
  <si>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</si>
  <si>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</si>
  <si>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</si>
  <si>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</si>
  <si>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</si>
  <si>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</si>
  <si>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</si>
  <si>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</si>
  <si>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</si>
  <si>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</si>
  <si>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</si>
  <si>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</si>
  <si>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</si>
  <si>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</si>
  <si>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</si>
  <si>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</si>
  <si>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</si>
  <si>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</si>
  <si>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</si>
  <si>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</si>
  <si>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</si>
  <si>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</si>
  <si>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</si>
  <si>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</si>
  <si>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</si>
  <si>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</si>
  <si>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</si>
  <si>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</si>
  <si>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</si>
  <si>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</si>
  <si>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</si>
  <si>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</si>
  <si>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</si>
  <si>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</si>
  <si>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</si>
  <si>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</si>
  <si>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</si>
  <si>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</si>
  <si>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</si>
  <si>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</si>
  <si>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</si>
  <si>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</si>
  <si>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</si>
  <si>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</si>
  <si>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</si>
  <si>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</si>
  <si>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</si>
  <si>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</si>
  <si>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</si>
  <si>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</si>
  <si>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</si>
  <si>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</si>
  <si>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</si>
  <si>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</si>
  <si>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</si>
  <si>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</si>
  <si>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</si>
  <si>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</si>
  <si>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</si>
  <si>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</si>
  <si>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</si>
  <si>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</si>
  <si>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</si>
  <si>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</si>
  <si>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</si>
  <si>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</si>
  <si>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</si>
  <si>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</si>
  <si>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</si>
  <si>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</si>
  <si>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</si>
  <si>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</si>
  <si>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</si>
  <si>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</si>
  <si>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</si>
  <si>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</si>
  <si>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</si>
  <si>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</si>
  <si>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</si>
  <si>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</si>
  <si>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</si>
  <si>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</si>
  <si>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</si>
  <si>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</si>
  <si>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</si>
  <si>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</si>
  <si>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</si>
  <si>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</si>
  <si>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</si>
  <si>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</si>
  <si>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</si>
  <si>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</si>
  <si>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</si>
  <si>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</si>
  <si>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</si>
  <si>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</si>
  <si>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</si>
  <si>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</si>
  <si>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</si>
  <si>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</si>
  <si>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</si>
  <si>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</si>
  <si>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</si>
  <si>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</si>
  <si>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</si>
  <si>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</si>
  <si>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</si>
  <si>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</si>
  <si>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</si>
  <si>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</si>
  <si>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</si>
  <si>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</si>
  <si>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</si>
  <si>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</si>
  <si>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</si>
  <si>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</si>
  <si>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</si>
  <si>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</si>
  <si>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</si>
  <si>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</si>
  <si>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</si>
  <si>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</si>
  <si>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</si>
  <si>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</si>
  <si>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</si>
  <si>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</si>
  <si>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</si>
  <si>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</si>
  <si>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</si>
  <si>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</si>
  <si>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</si>
  <si>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</si>
  <si>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</si>
  <si>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</si>
  <si>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</si>
  <si>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</si>
  <si>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</si>
  <si>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</si>
  <si>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</si>
  <si>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</si>
  <si>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</si>
  <si>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</si>
  <si>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</si>
  <si>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</si>
  <si>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</si>
  <si>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</si>
  <si>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</si>
  <si>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</si>
  <si>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</si>
  <si>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</si>
  <si>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</si>
  <si>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</si>
  <si>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</si>
  <si>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</si>
  <si>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</si>
  <si>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</si>
  <si>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</si>
  <si>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</si>
  <si>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</si>
  <si>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</si>
  <si>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</si>
  <si>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</si>
  <si>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</si>
  <si>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</si>
  <si>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</si>
  <si>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</si>
  <si>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</si>
  <si>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</si>
  <si>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</si>
  <si>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</si>
  <si>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</si>
  <si>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</si>
  <si>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</si>
  <si>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</si>
  <si>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</si>
  <si>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</si>
  <si>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</si>
  <si>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</si>
  <si>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</si>
  <si>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</si>
  <si>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</si>
  <si>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</si>
  <si>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</si>
  <si>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</si>
  <si>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</si>
  <si>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</si>
  <si>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</si>
  <si>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</si>
  <si>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</si>
  <si>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</si>
  <si>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</si>
  <si>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</si>
  <si>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</si>
  <si>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</si>
  <si>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</si>
  <si>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</si>
  <si>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</si>
  <si>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</si>
  <si>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</si>
  <si>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</si>
  <si>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</si>
  <si>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</si>
  <si>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</si>
  <si>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</si>
  <si>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</si>
  <si>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</si>
  <si>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</si>
  <si>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</si>
  <si>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</si>
  <si>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</si>
  <si>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</si>
  <si>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</si>
  <si>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</si>
  <si>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</si>
  <si>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</si>
  <si>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</si>
  <si>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</si>
  <si>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</si>
  <si>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</si>
  <si>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</si>
  <si>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</si>
  <si>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</si>
  <si>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</si>
  <si>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</si>
  <si>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</si>
  <si>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</si>
  <si>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</si>
  <si>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</si>
  <si>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</si>
  <si>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</si>
  <si>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</si>
  <si>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</si>
  <si>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</si>
  <si>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</si>
  <si>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</si>
  <si>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</si>
  <si>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</si>
  <si>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</si>
  <si>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</si>
  <si>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</si>
  <si>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</si>
  <si>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</si>
  <si>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</si>
  <si>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</si>
  <si>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</si>
  <si>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</si>
  <si>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</si>
  <si>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</si>
  <si>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</si>
  <si>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</si>
  <si>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</si>
  <si>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</si>
  <si>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</si>
  <si>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</si>
  <si>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</si>
  <si>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</si>
  <si>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</si>
  <si>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</si>
  <si>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</si>
  <si>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</si>
  <si>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</si>
  <si>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</si>
  <si>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</si>
  <si>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</si>
  <si>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</si>
  <si>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</si>
  <si>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</si>
  <si>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</si>
  <si>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</si>
  <si>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</si>
  <si>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</si>
  <si>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</si>
  <si>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</si>
  <si>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</si>
  <si>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</si>
  <si>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</si>
  <si>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</si>
  <si>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</si>
  <si>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</si>
  <si>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</si>
  <si>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</si>
  <si>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</si>
  <si>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</si>
  <si>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</si>
  <si>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</si>
  <si>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</si>
  <si>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</si>
  <si>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</si>
  <si>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</si>
  <si>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</si>
  <si>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</si>
  <si>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</si>
  <si>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</si>
  <si>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</si>
  <si>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</si>
  <si>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</si>
  <si>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</si>
  <si>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</si>
  <si>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</si>
  <si>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</si>
  <si>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</si>
  <si>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</si>
  <si>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</si>
  <si>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</si>
  <si>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</si>
  <si>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</si>
  <si>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</si>
  <si>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</si>
  <si>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</si>
  <si>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</si>
  <si>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</si>
  <si>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</si>
  <si>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</si>
  <si>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</si>
  <si>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</si>
  <si>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</si>
  <si>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</si>
  <si>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</si>
  <si>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</si>
  <si>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</si>
  <si>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</si>
  <si>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</si>
  <si>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</si>
  <si>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</si>
  <si>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</si>
  <si>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</si>
  <si>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</si>
  <si>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</si>
  <si>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</si>
  <si>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</si>
  <si>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</si>
  <si>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</si>
  <si>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</si>
  <si>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</si>
  <si>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</si>
  <si>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</si>
  <si>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</si>
  <si>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</si>
  <si>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</si>
  <si>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</si>
  <si>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</si>
  <si>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</si>
  <si>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</si>
  <si>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</si>
  <si>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</si>
  <si>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</si>
  <si>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</si>
  <si>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</si>
  <si>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</si>
  <si>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</si>
  <si>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</si>
  <si>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</si>
  <si>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</si>
  <si>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</si>
  <si>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</si>
  <si>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</si>
  <si>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</si>
  <si>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</si>
  <si>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</si>
  <si>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</si>
  <si>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</si>
  <si>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</si>
  <si>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</si>
  <si>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</si>
  <si>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</si>
  <si>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</si>
  <si>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</si>
  <si>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</si>
  <si>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</si>
  <si>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</si>
  <si>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</si>
  <si>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</si>
  <si>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</si>
  <si>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</si>
  <si>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</si>
  <si>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</si>
  <si>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</si>
  <si>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</si>
  <si>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</si>
  <si>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</si>
  <si>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</si>
  <si>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</si>
  <si>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</si>
  <si>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</si>
  <si>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</si>
  <si>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</si>
  <si>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</si>
  <si>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</si>
  <si>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</si>
  <si>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</si>
  <si>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</si>
  <si>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</si>
  <si>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</si>
  <si>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</si>
  <si>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</si>
  <si>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</si>
  <si>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</si>
  <si>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</si>
  <si>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</si>
  <si>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</si>
  <si>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</si>
  <si>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</si>
  <si>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</si>
  <si>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</si>
  <si>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</si>
  <si>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</si>
  <si>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</si>
  <si>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</si>
  <si>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</si>
  <si>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</si>
  <si>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</si>
  <si>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</si>
  <si>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</si>
  <si>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</si>
  <si>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</si>
  <si>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</si>
  <si>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</si>
  <si>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</si>
  <si>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</si>
  <si>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</si>
  <si>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</si>
  <si>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</si>
  <si>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</si>
  <si>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</si>
  <si>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</si>
  <si>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</si>
  <si>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</si>
  <si>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</si>
  <si>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</si>
  <si>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</si>
  <si>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</si>
  <si>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</si>
  <si>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</si>
  <si>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</si>
  <si>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</si>
  <si>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</si>
  <si>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</si>
  <si>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</si>
  <si>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</si>
  <si>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</si>
  <si>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</si>
  <si>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</si>
  <si>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</si>
  <si>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</si>
  <si>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</si>
  <si>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</si>
  <si>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</si>
  <si>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</si>
  <si>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</si>
  <si>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</si>
  <si>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</si>
  <si>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</si>
  <si>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</si>
  <si>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</si>
  <si>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</si>
  <si>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</si>
  <si>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</si>
  <si>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</si>
  <si>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</si>
  <si>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</si>
  <si>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</si>
  <si>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</si>
  <si>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</si>
  <si>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</si>
  <si>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</si>
  <si>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</si>
  <si>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</si>
  <si>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</si>
  <si>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</si>
  <si>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</si>
  <si>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</si>
  <si>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</si>
  <si>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</si>
  <si>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</si>
  <si>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</si>
  <si>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</si>
  <si>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</si>
  <si>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</si>
  <si>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</si>
  <si>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</si>
  <si>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</si>
  <si>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</si>
  <si>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</si>
  <si>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</si>
  <si>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</si>
  <si>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</si>
  <si>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</si>
  <si>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</si>
  <si>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</si>
  <si>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</si>
  <si>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</si>
  <si>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</si>
  <si>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</si>
  <si>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</si>
  <si>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</si>
  <si>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</si>
  <si>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</si>
  <si>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</si>
  <si>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</si>
  <si>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</si>
  <si>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</si>
  <si>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</si>
  <si>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</si>
  <si>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</si>
  <si>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</si>
  <si>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</si>
  <si>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</si>
  <si>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</si>
  <si>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</si>
  <si>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</si>
  <si>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</si>
  <si>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</si>
  <si>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</si>
  <si>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</si>
  <si>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</si>
  <si>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</si>
  <si>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</si>
  <si>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</si>
  <si>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</si>
  <si>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</si>
  <si>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</si>
  <si>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</si>
  <si>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</si>
  <si>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</si>
  <si>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</si>
  <si>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</si>
  <si>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</si>
  <si>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</si>
  <si>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</si>
  <si>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</si>
  <si>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</si>
  <si>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</si>
  <si>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</si>
  <si>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</si>
  <si>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</si>
  <si>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</si>
  <si>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</si>
  <si>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</si>
  <si>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</si>
  <si>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</si>
  <si>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</si>
  <si>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</si>
  <si>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</si>
  <si>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</si>
  <si>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</si>
  <si>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</si>
  <si>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</si>
  <si>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</si>
  <si>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</si>
  <si>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</si>
  <si>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</si>
  <si>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</si>
  <si>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</si>
  <si>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</si>
  <si>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</si>
  <si>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</si>
  <si>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</si>
  <si>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</si>
  <si>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</si>
  <si>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</si>
  <si>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</si>
  <si>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</si>
  <si>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</si>
  <si>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</si>
  <si>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</si>
  <si>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</si>
  <si>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</si>
  <si>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</si>
  <si>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</si>
  <si>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</si>
  <si>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</si>
  <si>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</si>
  <si>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</si>
  <si>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</si>
  <si>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</si>
  <si>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</si>
  <si>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</si>
  <si>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</si>
  <si>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</si>
  <si>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</si>
  <si>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</si>
  <si>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</si>
  <si>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</si>
  <si>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</si>
  <si>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</si>
  <si>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</si>
  <si>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</si>
  <si>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</si>
  <si>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</si>
  <si>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</si>
  <si>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</si>
  <si>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</si>
  <si>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</si>
  <si>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</si>
  <si>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</si>
  <si>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</si>
  <si>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</si>
  <si>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</si>
  <si>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</si>
  <si>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</si>
  <si>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</si>
  <si>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</si>
  <si>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</si>
  <si>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</si>
  <si>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</si>
  <si>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</si>
  <si>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</si>
  <si>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</si>
  <si>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</si>
  <si>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</si>
  <si>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</si>
  <si>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</si>
  <si>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</si>
  <si>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</si>
  <si>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</si>
  <si>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</si>
  <si>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</si>
  <si>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</si>
  <si>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</si>
  <si>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</si>
  <si>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</si>
  <si>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</si>
  <si>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</si>
  <si>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</si>
  <si>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</si>
  <si>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</si>
  <si>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</si>
  <si>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</si>
  <si>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</si>
  <si>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</si>
  <si>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</si>
  <si>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</si>
  <si>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</si>
  <si>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</si>
  <si>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</si>
  <si>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</si>
  <si>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</si>
  <si>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</si>
  <si>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</si>
  <si>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</si>
  <si>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</si>
  <si>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</si>
  <si>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</si>
  <si>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</si>
  <si>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</si>
  <si>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</si>
  <si>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</si>
  <si>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</si>
  <si>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</si>
  <si>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</si>
  <si>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</si>
  <si>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</si>
  <si>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</si>
  <si>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</si>
  <si>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</si>
  <si>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</si>
  <si>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</si>
  <si>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</si>
  <si>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</si>
  <si>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</si>
  <si>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</si>
  <si>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</si>
  <si>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</si>
  <si>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</si>
  <si>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</si>
  <si>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</si>
  <si>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</si>
  <si>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</si>
  <si>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</si>
  <si>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</si>
  <si>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</si>
  <si>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</si>
  <si>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</si>
  <si>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</si>
  <si>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</si>
  <si>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</si>
  <si>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</si>
  <si>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</si>
  <si>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</si>
  <si>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</si>
  <si>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</si>
  <si>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</si>
  <si>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</si>
  <si>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</si>
  <si>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</si>
  <si>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</si>
  <si>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</si>
  <si>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</si>
  <si>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</si>
  <si>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</si>
  <si>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</si>
  <si>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</si>
  <si>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</si>
  <si>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</si>
  <si>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</si>
  <si>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</si>
  <si>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</si>
  <si>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</si>
  <si>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</si>
  <si>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</si>
  <si>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</si>
  <si>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</si>
  <si>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</si>
  <si>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</si>
  <si>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</si>
  <si>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</si>
  <si>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</si>
  <si>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</si>
  <si>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</si>
  <si>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</si>
  <si>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</si>
  <si>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</si>
  <si>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</si>
  <si>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</si>
  <si>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</si>
  <si>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</si>
  <si>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</si>
  <si>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</si>
  <si>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</si>
  <si>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</si>
  <si>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</si>
  <si>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</si>
  <si>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</si>
  <si>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</si>
  <si>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</si>
  <si>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</si>
  <si>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</si>
  <si>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</si>
  <si>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</si>
  <si>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</si>
  <si>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</si>
  <si>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</si>
  <si>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</si>
  <si>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</si>
  <si>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</si>
  <si>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</si>
  <si>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</si>
  <si>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</si>
  <si>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</si>
  <si>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</si>
  <si>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</si>
  <si>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</si>
  <si>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</si>
  <si>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</si>
  <si>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</si>
  <si>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</si>
  <si>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</si>
  <si>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</si>
  <si>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</si>
  <si>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</si>
  <si>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</si>
  <si>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</si>
  <si>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</si>
  <si>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</si>
  <si>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</si>
  <si>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</si>
  <si>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</si>
  <si>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</si>
  <si>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</si>
  <si>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</si>
  <si>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</si>
  <si>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</si>
  <si>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</si>
  <si>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</si>
  <si>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</si>
  <si>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</si>
  <si>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</si>
  <si>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</si>
  <si>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</si>
  <si>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</si>
  <si>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</si>
  <si>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</si>
  <si>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</si>
  <si>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</si>
  <si>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</si>
  <si>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</si>
  <si>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</si>
  <si>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</si>
  <si>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</si>
  <si>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</si>
  <si>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</si>
  <si>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</si>
  <si>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</si>
  <si>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</si>
  <si>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</si>
  <si>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</si>
  <si>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</si>
  <si>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</si>
  <si>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</si>
  <si>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</si>
  <si>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</si>
  <si>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</si>
  <si>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</si>
  <si>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</si>
  <si>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</si>
  <si>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</si>
  <si>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</si>
  <si>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</si>
  <si>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</si>
  <si>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</si>
  <si>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</si>
  <si>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</si>
  <si>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</si>
  <si>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</si>
  <si>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</si>
  <si>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</si>
  <si>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</si>
  <si>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</si>
  <si>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</si>
  <si>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</si>
  <si>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</si>
  <si>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</si>
  <si>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</si>
  <si>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</si>
  <si>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</si>
  <si>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</si>
  <si>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</si>
  <si>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</si>
  <si>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</si>
  <si>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</si>
  <si>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</si>
  <si>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</si>
  <si>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</si>
  <si>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</si>
  <si>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</si>
  <si>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</si>
  <si>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</si>
  <si>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</si>
  <si>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</si>
  <si>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</si>
  <si>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</si>
  <si>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</si>
  <si>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</si>
  <si>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</si>
  <si>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</si>
  <si>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</si>
  <si>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</si>
  <si>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</si>
  <si>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</si>
  <si>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</si>
  <si>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</si>
  <si>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</si>
  <si>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</si>
  <si>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</si>
  <si>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</si>
  <si>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</si>
  <si>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</si>
  <si>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</si>
  <si>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</si>
  <si>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</si>
  <si>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</si>
  <si>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</si>
  <si>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</si>
  <si>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</si>
  <si>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</si>
  <si>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</si>
  <si>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</si>
  <si>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</si>
  <si>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</si>
  <si>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</si>
  <si>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</si>
  <si>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</si>
  <si>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</si>
  <si>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</si>
  <si>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</si>
  <si>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</si>
  <si>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</si>
  <si>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</si>
  <si>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</si>
  <si>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</si>
  <si>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</si>
  <si>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</si>
  <si>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</si>
  <si>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</si>
  <si>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</si>
  <si>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</si>
  <si>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</si>
  <si>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</si>
  <si>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</si>
  <si>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</si>
  <si>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</si>
  <si>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</si>
  <si>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</si>
  <si>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</si>
  <si>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</si>
  <si>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</si>
  <si>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</si>
  <si>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</si>
  <si>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</si>
  <si>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</si>
  <si>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</si>
  <si>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</si>
  <si>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</si>
  <si>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</si>
  <si>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</si>
  <si>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</si>
  <si>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</si>
  <si>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</si>
  <si>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</si>
  <si>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</si>
  <si>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</si>
  <si>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</si>
  <si>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</si>
  <si>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</si>
  <si>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</si>
  <si>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</si>
  <si>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</si>
  <si>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</si>
  <si>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</si>
  <si>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</si>
  <si>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</si>
  <si>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</si>
  <si>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</si>
  <si>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</si>
  <si>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</si>
  <si>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</si>
  <si>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</si>
  <si>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</si>
  <si>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</si>
  <si>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</si>
  <si>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</si>
  <si>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</si>
  <si>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</si>
  <si>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</si>
  <si>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</si>
  <si>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</si>
  <si>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</si>
  <si>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</si>
  <si>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</si>
  <si>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</si>
  <si>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</si>
  <si>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</si>
  <si>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</si>
  <si>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</si>
  <si>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</si>
  <si>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</si>
  <si>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</si>
  <si>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</si>
  <si>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</si>
  <si>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</si>
  <si>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</si>
  <si>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</si>
  <si>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</si>
  <si>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</si>
  <si>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</si>
  <si>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</si>
  <si>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</si>
  <si>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</si>
  <si>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</si>
  <si>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</si>
  <si>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</si>
  <si>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</si>
  <si>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</si>
  <si>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</si>
  <si>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</si>
  <si>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</si>
  <si>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</si>
  <si>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</si>
  <si>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</si>
  <si>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</si>
  <si>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</si>
  <si>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</si>
  <si>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</si>
  <si>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</si>
  <si>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</si>
  <si>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</si>
  <si>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</si>
  <si>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</si>
  <si>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</si>
  <si>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</si>
  <si>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</si>
  <si>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</si>
  <si>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</si>
  <si>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</si>
  <si>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</si>
  <si>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</si>
  <si>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</si>
  <si>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</si>
  <si>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</si>
  <si>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</si>
  <si>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</si>
  <si>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</si>
  <si>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</si>
  <si>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</si>
  <si>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</si>
  <si>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</si>
  <si>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</si>
  <si>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</si>
  <si>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</si>
  <si>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</si>
  <si>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</si>
  <si>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</si>
  <si>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</si>
  <si>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</si>
  <si>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</si>
  <si>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</si>
  <si>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</si>
  <si>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</si>
  <si>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</si>
  <si>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</si>
  <si>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</si>
  <si>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</si>
  <si>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</si>
  <si>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</si>
  <si>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</si>
  <si>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</si>
  <si>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</si>
  <si>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</si>
  <si>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</si>
  <si>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</si>
  <si>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</si>
  <si>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</si>
  <si>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</si>
  <si>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</si>
  <si>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</si>
  <si>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</si>
  <si>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</si>
  <si>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</si>
  <si>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</si>
  <si>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</si>
  <si>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</si>
  <si>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</si>
  <si>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</si>
  <si>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</si>
  <si>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</si>
  <si>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</si>
  <si>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</si>
  <si>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</si>
  <si>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</si>
  <si>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</si>
  <si>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</si>
  <si>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</si>
  <si>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</si>
  <si>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</si>
  <si>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</si>
  <si>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</si>
  <si>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</si>
  <si>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</si>
  <si>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</si>
  <si>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</si>
  <si>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</si>
  <si>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</si>
  <si>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</si>
  <si>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</si>
  <si>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</si>
  <si>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</si>
  <si>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</si>
  <si>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</si>
  <si>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</si>
  <si>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</si>
  <si>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</si>
  <si>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</si>
  <si>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</si>
  <si>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</si>
  <si>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</si>
  <si>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</si>
  <si>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</si>
  <si>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</si>
  <si>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</si>
  <si>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</si>
  <si>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</si>
  <si>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</si>
  <si>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</si>
  <si>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</si>
  <si>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</si>
  <si>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</si>
  <si>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</si>
  <si>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</si>
  <si>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</si>
  <si>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</si>
  <si>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</si>
  <si>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</si>
  <si>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</si>
  <si>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</si>
  <si>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</si>
  <si>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</si>
  <si>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</si>
  <si>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</si>
  <si>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</si>
  <si>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</si>
  <si>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</si>
  <si>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</si>
  <si>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</si>
  <si>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</si>
  <si>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</si>
  <si>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</si>
  <si>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</si>
  <si>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</si>
  <si>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</si>
  <si>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</si>
  <si>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</si>
  <si>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</si>
  <si>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</si>
  <si>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</si>
  <si>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</si>
  <si>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</si>
  <si>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</si>
  <si>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</si>
  <si>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</si>
  <si>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</si>
  <si>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</si>
  <si>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</si>
  <si>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</si>
  <si>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</si>
  <si>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</si>
  <si>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</si>
  <si>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</si>
  <si>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</si>
  <si>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</si>
  <si>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</si>
  <si>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</si>
  <si>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</si>
  <si>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</si>
  <si>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</si>
  <si>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</si>
  <si>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</si>
  <si>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</si>
  <si>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</si>
  <si>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</si>
  <si>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</si>
  <si>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</si>
  <si>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</si>
  <si>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</si>
  <si>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</si>
  <si>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</si>
  <si>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</si>
  <si>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</si>
  <si>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</si>
  <si>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</si>
  <si>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</si>
  <si>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</si>
  <si>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</si>
  <si>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</si>
  <si>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</si>
  <si>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</si>
  <si>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</si>
  <si>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</si>
  <si>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</si>
  <si>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</si>
  <si>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</si>
  <si>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</si>
  <si>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</si>
  <si>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</si>
  <si>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</si>
  <si>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</si>
  <si>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</si>
  <si>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</si>
  <si>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</si>
  <si>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</si>
  <si>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</si>
  <si>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</si>
  <si>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</si>
  <si>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</si>
  <si>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</si>
  <si>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</si>
  <si>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</si>
  <si>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</si>
  <si>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</si>
  <si>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</si>
  <si>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</si>
  <si>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</si>
  <si>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</si>
  <si>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</si>
  <si>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</si>
  <si>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</si>
  <si>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</si>
  <si>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</si>
  <si>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</si>
  <si>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</si>
  <si>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</si>
  <si>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</si>
  <si>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</si>
  <si>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</si>
  <si>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</si>
  <si>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</si>
  <si>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</si>
  <si>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</si>
  <si>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</si>
  <si>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</si>
  <si>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</si>
  <si>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</si>
  <si>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</si>
  <si>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</si>
  <si>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</si>
  <si>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</si>
  <si>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</si>
  <si>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</si>
  <si>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</si>
  <si>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</si>
  <si>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</si>
  <si>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</si>
  <si>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</si>
  <si>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</si>
  <si>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</si>
  <si>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</si>
  <si>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</si>
  <si>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</si>
  <si>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</si>
  <si>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</si>
  <si>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</si>
  <si>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</si>
  <si>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</si>
  <si>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</si>
  <si>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</si>
  <si>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</si>
  <si>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</si>
  <si>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</si>
  <si>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</si>
  <si>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</si>
  <si>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</si>
  <si>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</si>
  <si>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</si>
  <si>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</si>
  <si>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</si>
  <si>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</si>
  <si>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</si>
  <si>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</si>
  <si>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</si>
  <si>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</si>
  <si>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</si>
  <si>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</si>
  <si>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</si>
  <si>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</si>
  <si>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</si>
  <si>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</si>
  <si>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</si>
  <si>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</si>
  <si>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</si>
  <si>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</si>
  <si>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</si>
  <si>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</si>
  <si>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</si>
  <si>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</si>
  <si>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</si>
  <si>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</si>
  <si>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</si>
  <si>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</si>
  <si>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</si>
  <si>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</si>
  <si>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</si>
  <si>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</si>
  <si>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</si>
  <si>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</si>
  <si>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</si>
  <si>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</si>
  <si>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</si>
  <si>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</si>
  <si>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</si>
  <si>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</si>
  <si>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</si>
  <si>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</si>
  <si>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</si>
  <si>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</si>
  <si>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</si>
  <si>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</si>
  <si>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</si>
  <si>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</si>
  <si>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</si>
  <si>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</si>
  <si>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</si>
  <si>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</si>
  <si>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</si>
  <si>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</si>
  <si>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</si>
  <si>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</si>
  <si>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</si>
  <si>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</si>
  <si>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</si>
  <si>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</si>
  <si>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</si>
  <si>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</si>
  <si>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</si>
  <si>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</si>
  <si>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</si>
  <si>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</si>
  <si>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</si>
  <si>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</si>
  <si>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</si>
  <si>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</si>
  <si>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</si>
  <si>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</si>
  <si>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</si>
  <si>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</si>
  <si>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</si>
  <si>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</si>
  <si>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</si>
  <si>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</si>
  <si>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</si>
  <si>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</si>
  <si>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</si>
  <si>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</si>
  <si>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</si>
  <si>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</si>
  <si>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</si>
  <si>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</si>
  <si>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</si>
  <si>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</si>
  <si>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</si>
  <si>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</si>
  <si>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</si>
  <si>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</si>
  <si>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</si>
  <si>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</si>
  <si>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</si>
  <si>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</si>
  <si>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</si>
  <si>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</si>
  <si>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</si>
  <si>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</si>
  <si>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</si>
  <si>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</si>
  <si>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</si>
  <si>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</si>
  <si>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</si>
  <si>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</si>
  <si>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</si>
  <si>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</si>
  <si>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</si>
  <si>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</si>
  <si>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</si>
  <si>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</si>
  <si>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</si>
  <si>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</si>
  <si>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</si>
  <si>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</si>
  <si>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</si>
  <si>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</si>
  <si>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</si>
  <si>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</si>
  <si>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</si>
  <si>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</si>
  <si>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</si>
  <si>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</si>
  <si>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</si>
  <si>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</si>
  <si>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</si>
  <si>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</si>
  <si>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</si>
  <si>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</si>
  <si>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</si>
  <si>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</si>
  <si>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</si>
  <si>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</si>
  <si>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</si>
  <si>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</si>
  <si>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</si>
  <si>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</si>
  <si>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</si>
  <si>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</si>
  <si>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</si>
  <si>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</si>
  <si>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</si>
  <si>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</si>
  <si>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</si>
  <si>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</si>
  <si>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</si>
  <si>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</si>
  <si>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</si>
  <si>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</si>
  <si>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</si>
  <si>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</si>
  <si>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</si>
  <si>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</si>
  <si>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</si>
  <si>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</si>
  <si>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</si>
  <si>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</si>
  <si>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</si>
  <si>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</si>
  <si>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</si>
  <si>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</si>
  <si>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</si>
  <si>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</si>
  <si>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</si>
  <si>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</si>
  <si>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</si>
  <si>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</si>
  <si>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</si>
  <si>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</si>
  <si>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</si>
  <si>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</si>
  <si>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</si>
  <si>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</si>
  <si>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</si>
  <si>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</si>
  <si>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</si>
  <si>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</si>
  <si>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</si>
  <si>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</si>
  <si>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</si>
  <si>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</si>
  <si>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</si>
  <si>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</si>
  <si>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</si>
  <si>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</si>
  <si>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</si>
  <si>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</si>
  <si>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</si>
  <si>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</si>
  <si>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</si>
  <si>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</si>
  <si>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</si>
  <si>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</si>
  <si>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</si>
  <si>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</si>
  <si>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</si>
  <si>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</si>
  <si>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</si>
  <si>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</si>
  <si>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</si>
  <si>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</si>
  <si>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</si>
  <si>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</si>
  <si>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</si>
  <si>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</si>
  <si>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</si>
  <si>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</si>
  <si>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</si>
  <si>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</si>
  <si>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</si>
  <si>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</si>
  <si>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</si>
  <si>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</si>
  <si>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</si>
  <si>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</si>
  <si>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</si>
  <si>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</si>
  <si>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</si>
  <si>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</si>
  <si>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</si>
  <si>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</si>
  <si>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</si>
  <si>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</si>
  <si>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</si>
  <si>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</si>
  <si>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</si>
  <si>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</si>
  <si>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</si>
  <si>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</si>
  <si>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</si>
  <si>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</si>
  <si>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</si>
  <si>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</si>
  <si>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</si>
  <si>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</si>
  <si>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</si>
  <si>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</si>
  <si>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</si>
  <si>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</si>
  <si>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</si>
  <si>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</si>
  <si>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</si>
  <si>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</si>
  <si>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</si>
  <si>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</si>
  <si>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</si>
  <si>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</si>
  <si>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</si>
  <si>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</si>
  <si>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</si>
  <si>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</si>
  <si>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</si>
  <si>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</si>
  <si>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</si>
  <si>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</si>
  <si>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</si>
  <si>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</si>
  <si>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</si>
  <si>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</si>
  <si>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</si>
  <si>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</si>
  <si>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</si>
  <si>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</si>
  <si>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</si>
  <si>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</si>
  <si>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</si>
  <si>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</si>
  <si>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</si>
  <si>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</si>
  <si>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</si>
  <si>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</si>
  <si>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</si>
  <si>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</si>
  <si>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</si>
  <si>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</si>
  <si>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</si>
  <si>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</si>
  <si>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</si>
  <si>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</si>
  <si>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</si>
  <si>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</si>
  <si>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</si>
  <si>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</si>
  <si>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</si>
  <si>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</si>
  <si>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</si>
  <si>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</si>
  <si>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</si>
  <si>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</si>
  <si>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</si>
  <si>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</si>
  <si>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</si>
  <si>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</si>
  <si>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</si>
  <si>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</si>
  <si>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</si>
  <si>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</si>
  <si>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</si>
  <si>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</si>
  <si>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</si>
  <si>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</si>
  <si>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</si>
  <si>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</si>
  <si>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</si>
  <si>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</si>
  <si>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</si>
  <si>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</si>
  <si>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</si>
  <si>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</si>
  <si>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</si>
  <si>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</si>
  <si>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</si>
  <si>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</si>
  <si>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</si>
  <si>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</si>
  <si>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</si>
  <si>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</si>
  <si>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</si>
  <si>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</si>
  <si>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</si>
  <si>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</si>
  <si>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</si>
  <si>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</si>
  <si>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</si>
  <si>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</si>
  <si>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</si>
  <si>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</si>
  <si>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</si>
  <si>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</si>
  <si>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</si>
  <si>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</si>
  <si>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</si>
  <si>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</si>
  <si>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</si>
  <si>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</si>
  <si>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</si>
  <si>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</si>
  <si>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</si>
  <si>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</si>
  <si>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</si>
  <si>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</si>
  <si>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</si>
  <si>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</si>
  <si>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</si>
  <si>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</si>
  <si>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</si>
  <si>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</si>
  <si>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</si>
  <si>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</si>
  <si>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</si>
  <si>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</si>
  <si>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</si>
  <si>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</si>
  <si>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</si>
  <si>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</si>
  <si>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</si>
  <si>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</si>
  <si>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</si>
  <si>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</si>
  <si>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</si>
  <si>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</si>
  <si>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</si>
  <si>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</si>
  <si>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</si>
  <si>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</si>
  <si>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</si>
  <si>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</si>
  <si>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</si>
  <si>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</si>
  <si>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</si>
  <si>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</si>
  <si>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</si>
  <si>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</si>
  <si>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</si>
  <si>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</si>
  <si>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</si>
  <si>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</si>
  <si>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</si>
  <si>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</si>
  <si>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</si>
  <si>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</si>
  <si>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</si>
  <si>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</si>
  <si>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</si>
  <si>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</si>
  <si>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</si>
  <si>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</si>
  <si>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</si>
  <si>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</si>
  <si>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</si>
  <si>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</si>
  <si>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</si>
  <si>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</si>
  <si>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</si>
  <si>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</si>
  <si>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</si>
  <si>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</si>
  <si>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</si>
  <si>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</si>
  <si>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</si>
  <si>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</si>
  <si>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</si>
  <si>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</si>
  <si>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</si>
  <si>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</si>
  <si>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</si>
  <si>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</si>
  <si>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</si>
  <si>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</si>
  <si>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</si>
  <si>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</si>
  <si>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</si>
  <si>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</si>
  <si>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</si>
  <si>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</si>
  <si>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</si>
  <si>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</si>
  <si>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</si>
  <si>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</si>
  <si>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</si>
  <si>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</si>
  <si>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</si>
  <si>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</si>
  <si>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</si>
  <si>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</si>
  <si>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</si>
  <si>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</si>
  <si>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</si>
  <si>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</si>
  <si>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</si>
  <si>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</si>
  <si>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</si>
  <si>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</si>
  <si>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</si>
  <si>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</si>
  <si>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</si>
  <si>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</si>
  <si>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</si>
  <si>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</si>
  <si>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</si>
  <si>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</si>
  <si>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</si>
  <si>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</si>
  <si>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</si>
  <si>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</si>
  <si>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</si>
  <si>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</si>
  <si>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</si>
  <si>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</si>
  <si>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</si>
  <si>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</si>
  <si>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</si>
  <si>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</si>
  <si>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</si>
  <si>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</si>
  <si>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</si>
  <si>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</si>
  <si>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</si>
  <si>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</si>
  <si>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</si>
  <si>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</si>
  <si>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</si>
  <si>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</si>
  <si>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</si>
  <si>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</si>
  <si>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</si>
  <si>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</si>
  <si>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</si>
  <si>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</si>
  <si>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</si>
  <si>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</si>
  <si>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</si>
  <si>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</si>
  <si>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</si>
  <si>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</si>
  <si>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</si>
  <si>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</si>
  <si>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</si>
  <si>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</si>
  <si>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</si>
  <si>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</si>
  <si>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</si>
  <si>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</si>
  <si>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</si>
  <si>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</si>
  <si>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</si>
  <si>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</si>
  <si>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</si>
  <si>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</si>
  <si>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</si>
  <si>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</si>
  <si>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</si>
  <si>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</si>
  <si>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</si>
  <si>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</si>
  <si>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</si>
  <si>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</si>
  <si>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</si>
  <si>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</si>
  <si>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</si>
  <si>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</si>
  <si>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</si>
  <si>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</si>
  <si>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</si>
  <si>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</si>
  <si>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</si>
  <si>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</si>
  <si>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</si>
  <si>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</si>
  <si>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</si>
  <si>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</si>
  <si>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</si>
  <si>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</si>
  <si>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</si>
  <si>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</si>
  <si>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</si>
  <si>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</si>
  <si>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</si>
  <si>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</si>
  <si>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</si>
  <si>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</si>
  <si>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</si>
  <si>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</si>
  <si>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</si>
  <si>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</si>
  <si>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</si>
  <si>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</si>
  <si>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</si>
  <si>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</si>
  <si>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</si>
  <si>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</si>
  <si>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</si>
  <si>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</si>
  <si>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</si>
  <si>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</si>
  <si>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</si>
  <si>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</si>
  <si>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</si>
  <si>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</si>
  <si>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</si>
  <si>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</si>
  <si>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</si>
  <si>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</si>
  <si>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</si>
  <si>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</si>
  <si>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</si>
  <si>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</si>
  <si>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</si>
  <si>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</si>
  <si>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</si>
  <si>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</si>
  <si>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</si>
  <si>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</si>
  <si>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</si>
  <si>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</si>
  <si>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</si>
  <si>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</si>
  <si>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</si>
  <si>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</si>
  <si>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</si>
  <si>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</si>
  <si>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</si>
  <si>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</si>
  <si>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</si>
  <si>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</si>
  <si>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</si>
  <si>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</si>
  <si>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</si>
  <si>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</si>
  <si>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</si>
  <si>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</si>
  <si>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</si>
  <si>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</si>
  <si>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</si>
  <si>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</si>
  <si>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</si>
  <si>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</si>
  <si>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</si>
  <si>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</si>
  <si>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</si>
  <si>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</si>
  <si>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</si>
  <si>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</si>
  <si>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</si>
  <si>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</si>
  <si>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</si>
  <si>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</si>
  <si>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</si>
  <si>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</si>
  <si>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</si>
  <si>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</si>
  <si>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</si>
  <si>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</si>
  <si>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</si>
  <si>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</si>
  <si>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</si>
  <si>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</si>
  <si>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</si>
  <si>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</si>
  <si>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</si>
  <si>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</si>
  <si>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</si>
  <si>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</si>
  <si>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</si>
  <si>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</si>
  <si>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</si>
  <si>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</si>
  <si>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</si>
  <si>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</si>
  <si>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</si>
  <si>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</si>
  <si>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</si>
  <si>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</si>
  <si>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</si>
  <si>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</si>
  <si>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</si>
  <si>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</si>
  <si>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</si>
  <si>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</si>
  <si>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</si>
  <si>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</si>
  <si>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</si>
  <si>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</si>
  <si>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</si>
  <si>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</si>
  <si>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</si>
  <si>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</si>
  <si>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</si>
  <si>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</si>
  <si>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</si>
  <si>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</si>
  <si>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</si>
  <si>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</si>
  <si>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</si>
  <si>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</si>
  <si>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</si>
  <si>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</si>
  <si>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</si>
  <si>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</si>
  <si>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</si>
  <si>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</si>
  <si>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</si>
  <si>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</si>
  <si>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</si>
  <si>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</si>
  <si>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</si>
  <si>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</si>
  <si>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</si>
  <si>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</si>
  <si>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</si>
  <si>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</si>
  <si>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</si>
  <si>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</si>
  <si>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</si>
  <si>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</si>
  <si>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</si>
  <si>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</si>
  <si>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</si>
  <si>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</si>
  <si>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</si>
  <si>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</si>
  <si>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</si>
  <si>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</si>
  <si>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</si>
  <si>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</si>
  <si>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</si>
  <si>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</si>
  <si>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</si>
  <si>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</si>
  <si>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</si>
  <si>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</si>
  <si>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</si>
  <si>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</si>
  <si>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</si>
  <si>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</si>
  <si>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</si>
  <si>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</si>
  <si>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</si>
  <si>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</si>
  <si>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</si>
  <si>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</si>
  <si>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</si>
  <si>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</si>
  <si>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</si>
  <si>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</si>
  <si>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</si>
  <si>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</si>
  <si>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</si>
  <si>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</si>
  <si>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</si>
  <si>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</si>
  <si>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</si>
  <si>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</si>
  <si>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</si>
  <si>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</si>
  <si>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</si>
  <si>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</si>
  <si>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</si>
  <si>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</si>
  <si>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</si>
  <si>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</si>
  <si>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</si>
  <si>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</si>
  <si>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</si>
  <si>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</si>
  <si>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</si>
  <si>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</si>
  <si>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</si>
  <si>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</si>
  <si>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</si>
  <si>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</si>
  <si>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</si>
  <si>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</si>
  <si>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</si>
  <si>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</si>
  <si>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</si>
  <si>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</si>
  <si>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</si>
  <si>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</si>
  <si>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</si>
  <si>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</si>
  <si>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</si>
  <si>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</si>
  <si>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</si>
  <si>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</si>
  <si>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</si>
  <si>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</si>
  <si>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</si>
  <si>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</si>
  <si>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</si>
  <si>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</si>
  <si>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</si>
  <si>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</si>
  <si>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</si>
  <si>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</si>
  <si>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</si>
  <si>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</si>
  <si>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</si>
  <si>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</si>
  <si>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</si>
  <si>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</si>
  <si>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</si>
  <si>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</si>
  <si>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</si>
  <si>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</si>
  <si>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</si>
  <si>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</si>
  <si>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</si>
  <si>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</si>
  <si>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</si>
  <si>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</si>
  <si>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</si>
  <si>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</si>
  <si>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</si>
  <si>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</si>
  <si>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</si>
  <si>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</si>
  <si>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</si>
  <si>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</si>
  <si>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</si>
  <si>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</si>
  <si>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</si>
  <si>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</si>
  <si>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</si>
  <si>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</si>
  <si>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</si>
  <si>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</si>
  <si>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</si>
  <si>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</si>
  <si>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</si>
  <si>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</si>
  <si>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</si>
  <si>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</si>
  <si>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</si>
  <si>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</si>
  <si>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</si>
  <si>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</si>
  <si>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</si>
  <si>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</si>
  <si>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</si>
  <si>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</si>
  <si>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</si>
  <si>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</si>
  <si>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</si>
  <si>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</si>
  <si>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</si>
  <si>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</si>
  <si>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</si>
  <si>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</si>
  <si>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</si>
  <si>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</si>
  <si>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</si>
  <si>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</si>
  <si>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</si>
  <si>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</si>
  <si>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</si>
  <si>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</si>
  <si>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</si>
  <si>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</si>
  <si>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</si>
  <si>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</si>
  <si>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</si>
  <si>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</si>
  <si>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</si>
  <si>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</si>
  <si>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</si>
  <si>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</si>
  <si>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</si>
  <si>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</si>
  <si>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</si>
  <si>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</si>
  <si>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</si>
  <si>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</si>
  <si>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</si>
  <si>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</si>
  <si>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</si>
  <si>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</si>
  <si>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</si>
  <si>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</si>
  <si>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</si>
  <si>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</si>
  <si>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</si>
  <si>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</si>
  <si>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</si>
  <si>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</si>
  <si>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</si>
  <si>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</si>
  <si>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</si>
  <si>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</si>
  <si>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</si>
  <si>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</si>
  <si>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</si>
  <si>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</si>
  <si>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</si>
  <si>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</si>
  <si>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</si>
  <si>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</si>
  <si>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</si>
  <si>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</si>
  <si>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</si>
  <si>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</si>
  <si>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</si>
  <si>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</si>
  <si>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</si>
  <si>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</si>
  <si>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</si>
  <si>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</si>
  <si>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</si>
  <si>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</si>
  <si>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</si>
  <si>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</si>
  <si>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</si>
  <si>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</si>
  <si>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</si>
  <si>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</si>
  <si>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</si>
  <si>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</si>
  <si>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</si>
  <si>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</si>
  <si>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</si>
  <si>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</si>
  <si>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</si>
  <si>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</si>
  <si>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</si>
  <si>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</si>
  <si>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</si>
  <si>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</si>
  <si>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</si>
  <si>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</si>
  <si>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</si>
  <si>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</si>
  <si>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</si>
  <si>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</si>
  <si>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</si>
  <si>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</si>
  <si>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</si>
  <si>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</si>
  <si>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</si>
  <si>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</si>
  <si>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</si>
  <si>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</si>
  <si>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</si>
  <si>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</si>
  <si>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</si>
  <si>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</si>
  <si>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</si>
  <si>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</si>
  <si>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</si>
  <si>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</si>
  <si>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</si>
  <si>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</si>
  <si>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</si>
  <si>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</si>
  <si>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</si>
  <si>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</si>
  <si>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</si>
  <si>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</si>
  <si>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</si>
  <si>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</si>
  <si>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</si>
  <si>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</si>
  <si>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</si>
  <si>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</si>
  <si>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</si>
  <si>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</si>
  <si>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</si>
  <si>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</si>
  <si>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</si>
  <si>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</si>
  <si>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</si>
  <si>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</si>
  <si>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</si>
  <si>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</si>
  <si>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</si>
  <si>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</si>
  <si>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</si>
  <si>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</si>
  <si>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</si>
  <si>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</si>
  <si>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</si>
  <si>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</si>
  <si>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</si>
  <si>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</si>
  <si>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</si>
  <si>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</si>
  <si>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</si>
  <si>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</si>
  <si>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</si>
  <si>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</si>
  <si>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</si>
  <si>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</si>
  <si>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</si>
  <si>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</si>
  <si>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</si>
  <si>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</si>
  <si>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</si>
  <si>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</si>
  <si>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</si>
  <si>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</si>
  <si>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</si>
  <si>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</si>
  <si>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</si>
  <si>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</si>
  <si>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</si>
  <si>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</si>
  <si>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</si>
  <si>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</si>
  <si>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</si>
  <si>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</si>
  <si>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</si>
  <si>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</si>
  <si>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</si>
  <si>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</si>
  <si>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</si>
  <si>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</si>
  <si>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</si>
  <si>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</si>
  <si>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</si>
  <si>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</si>
  <si>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</si>
  <si>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</si>
  <si>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</si>
  <si>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</si>
  <si>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</si>
  <si>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</si>
  <si>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</si>
  <si>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</si>
  <si>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</si>
  <si>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</si>
  <si>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</si>
  <si>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</si>
  <si>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</si>
  <si>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</si>
  <si>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</si>
  <si>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</si>
  <si>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</si>
  <si>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</si>
  <si>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</si>
  <si>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</si>
  <si>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</si>
  <si>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</si>
  <si>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</si>
  <si>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</si>
  <si>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</si>
  <si>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</si>
  <si>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</si>
  <si>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</si>
  <si>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</si>
  <si>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</si>
  <si>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</si>
  <si>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</si>
  <si>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</si>
  <si>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</si>
  <si>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</si>
  <si>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</si>
  <si>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</si>
  <si>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</si>
  <si>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</si>
  <si>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</si>
  <si>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</si>
  <si>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</si>
  <si>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</si>
  <si>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</si>
  <si>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</si>
  <si>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</si>
  <si>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</si>
  <si>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</si>
  <si>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</si>
  <si>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</si>
  <si>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</si>
  <si>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</si>
  <si>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</si>
  <si>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</si>
  <si>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</si>
  <si>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</si>
  <si>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</si>
  <si>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</si>
  <si>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</si>
  <si>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</si>
  <si>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</si>
  <si>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</si>
  <si>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</si>
  <si>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</si>
  <si>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</si>
  <si>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</si>
  <si>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</si>
  <si>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</si>
  <si>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</si>
  <si>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</si>
  <si>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</si>
  <si>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</si>
  <si>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</si>
  <si>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</si>
  <si>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</si>
  <si>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</si>
  <si>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</si>
  <si>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</si>
  <si>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</si>
  <si>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</si>
  <si>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</si>
  <si>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</si>
  <si>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</si>
  <si>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</si>
  <si>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</si>
  <si>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</si>
  <si>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</si>
  <si>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</si>
  <si>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</si>
  <si>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</si>
  <si>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</si>
  <si>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</si>
  <si>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</si>
  <si>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</si>
  <si>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</si>
  <si>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</si>
  <si>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</si>
  <si>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</si>
  <si>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</si>
  <si>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</si>
  <si>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</si>
  <si>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</si>
  <si>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</si>
  <si>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</si>
  <si>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</si>
  <si>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</si>
  <si>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</si>
  <si>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</si>
  <si>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</si>
  <si>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</si>
  <si>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</si>
  <si>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</si>
  <si>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</si>
  <si>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</si>
  <si>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</si>
  <si>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</si>
  <si>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</si>
  <si>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</si>
  <si>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</si>
  <si>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</si>
  <si>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</si>
  <si>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</si>
  <si>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</si>
  <si>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</si>
  <si>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</si>
  <si>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</si>
  <si>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</si>
  <si>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</si>
  <si>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</si>
  <si>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</si>
  <si>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</si>
  <si>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</si>
  <si>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</si>
  <si>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</si>
  <si>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</si>
  <si>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</si>
  <si>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</si>
  <si>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</si>
  <si>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</si>
  <si>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</si>
  <si>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</si>
  <si>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</si>
  <si>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</si>
  <si>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</si>
  <si>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</si>
  <si>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</si>
  <si>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</si>
  <si>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</si>
  <si>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</si>
  <si>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</si>
  <si>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</si>
  <si>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</si>
  <si>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</si>
  <si>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</si>
  <si>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</si>
  <si>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</si>
  <si>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</si>
  <si>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</si>
  <si>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</si>
  <si>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</si>
  <si>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</si>
  <si>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</si>
  <si>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</si>
  <si>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</si>
  <si>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</si>
  <si>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</si>
  <si>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</si>
  <si>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</si>
  <si>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</si>
  <si>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</si>
  <si>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</si>
  <si>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</si>
  <si>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</si>
  <si>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</si>
  <si>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</si>
  <si>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</si>
  <si>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</si>
  <si>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</si>
  <si>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</si>
  <si>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</si>
  <si>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</si>
  <si>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</si>
  <si>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</si>
  <si>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</si>
  <si>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</si>
  <si>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</si>
  <si>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</si>
  <si>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</si>
  <si>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</si>
  <si>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</si>
  <si>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</si>
  <si>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</si>
  <si>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</si>
  <si>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</si>
  <si>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</si>
  <si>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</si>
  <si>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</si>
  <si>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</si>
  <si>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</si>
  <si>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</si>
  <si>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</si>
  <si>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</si>
  <si>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</si>
  <si>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</si>
  <si>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</si>
  <si>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</si>
  <si>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</si>
  <si>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</si>
  <si>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</si>
  <si>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</si>
  <si>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</si>
  <si>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</si>
  <si>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</si>
  <si>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</si>
  <si>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</si>
  <si>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</si>
  <si>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</si>
  <si>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</si>
  <si>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</si>
  <si>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</si>
  <si>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</si>
  <si>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</si>
  <si>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</si>
  <si>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</si>
  <si>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</si>
  <si>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</si>
  <si>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</si>
  <si>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</si>
  <si>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</si>
  <si>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</si>
  <si>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</si>
  <si>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</si>
  <si>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</si>
  <si>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</si>
  <si>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</si>
  <si>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</si>
  <si>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</si>
  <si>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</si>
  <si>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</si>
  <si>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</si>
  <si>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</si>
  <si>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</si>
  <si>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</si>
  <si>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</si>
  <si>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</si>
  <si>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</si>
  <si>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</si>
  <si>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</si>
  <si>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</si>
  <si>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</si>
  <si>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</si>
  <si>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</si>
  <si>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</si>
  <si>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</si>
  <si>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</si>
  <si>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</si>
  <si>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</si>
  <si>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</si>
  <si>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</si>
  <si>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</si>
  <si>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</si>
  <si>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</si>
  <si>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</si>
  <si>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</si>
  <si>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</si>
  <si>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</si>
  <si>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</si>
  <si>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</si>
  <si>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</si>
  <si>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</si>
  <si>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</si>
  <si>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</si>
  <si>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</si>
  <si>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</si>
  <si>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</si>
  <si>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</si>
  <si>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</si>
  <si>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</si>
  <si>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</si>
  <si>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</si>
  <si>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</si>
  <si>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</si>
  <si>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</si>
  <si>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</si>
  <si>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</si>
  <si>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</si>
  <si>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</si>
  <si>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</si>
  <si>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</si>
  <si>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</si>
  <si>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</si>
  <si>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</si>
  <si>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</si>
  <si>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</si>
  <si>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</si>
  <si>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</si>
  <si>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</si>
  <si>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</si>
  <si>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</si>
  <si>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</si>
  <si>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</si>
  <si>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</si>
  <si>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</si>
  <si>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</si>
  <si>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</si>
  <si>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</si>
  <si>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</si>
  <si>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</si>
  <si>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</si>
  <si>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</si>
  <si>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</si>
  <si>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</si>
  <si>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</si>
  <si>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</si>
  <si>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</si>
  <si>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</si>
  <si>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</si>
  <si>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</si>
  <si>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</si>
  <si>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</si>
  <si>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</si>
  <si>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</si>
  <si>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</si>
  <si>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</si>
  <si>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</si>
  <si>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</si>
  <si>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</si>
  <si>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</si>
  <si>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</si>
  <si>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</si>
  <si>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</si>
  <si>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</si>
  <si>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</si>
  <si>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</si>
  <si>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</si>
  <si>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</si>
  <si>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</si>
  <si>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</si>
  <si>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</si>
  <si>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</si>
  <si>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</si>
  <si>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</si>
  <si>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</si>
  <si>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</si>
  <si>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</si>
  <si>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</si>
  <si>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</si>
  <si>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</si>
  <si>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</si>
  <si>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</si>
  <si>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</si>
  <si>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</si>
  <si>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</si>
  <si>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</si>
  <si>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</si>
  <si>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</si>
  <si>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</si>
  <si>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</si>
  <si>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</si>
  <si>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</si>
  <si>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</si>
  <si>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</si>
  <si>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</si>
  <si>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</si>
  <si>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</si>
  <si>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</si>
  <si>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</si>
  <si>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</si>
  <si>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</si>
  <si>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</si>
  <si>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</si>
  <si>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</si>
  <si>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</si>
  <si>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</si>
  <si>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</si>
  <si>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</si>
  <si>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</si>
  <si>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</si>
  <si>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</si>
  <si>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</si>
  <si>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</si>
  <si>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</si>
  <si>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</si>
  <si>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</si>
  <si>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</si>
  <si>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</si>
  <si>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</si>
  <si>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</si>
  <si>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</si>
  <si>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</si>
  <si>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</si>
  <si>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</si>
  <si>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</si>
  <si>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</si>
  <si>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</si>
  <si>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</si>
  <si>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</si>
  <si>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</si>
  <si>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</si>
  <si>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</si>
  <si>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</si>
  <si>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</si>
  <si>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</si>
  <si>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</si>
  <si>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</si>
  <si>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</si>
  <si>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</si>
  <si>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</si>
  <si>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</si>
  <si>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</si>
  <si>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</si>
  <si>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</si>
  <si>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</si>
  <si>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</si>
  <si>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</si>
  <si>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</si>
  <si>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</si>
  <si>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</si>
  <si>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</si>
  <si>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</si>
  <si>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</si>
  <si>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</si>
  <si>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</si>
  <si>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</si>
  <si>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</si>
  <si>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</si>
  <si>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</si>
  <si>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</si>
  <si>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</si>
  <si>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</si>
  <si>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</si>
  <si>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</si>
  <si>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</si>
  <si>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</si>
  <si>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</si>
  <si>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</si>
  <si>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</si>
  <si>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</si>
  <si>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</si>
  <si>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</si>
  <si>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</si>
  <si>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</si>
  <si>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</si>
  <si>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</si>
  <si>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</si>
  <si>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</si>
  <si>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</si>
  <si>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</si>
  <si>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</si>
  <si>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</si>
  <si>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</si>
  <si>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</si>
  <si>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</si>
  <si>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</si>
  <si>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</si>
  <si>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</si>
  <si>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</si>
  <si>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</si>
  <si>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</si>
  <si>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</si>
  <si>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</si>
  <si>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</si>
  <si>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</si>
  <si>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</si>
  <si>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</si>
  <si>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</si>
  <si>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</si>
  <si>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</si>
  <si>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</si>
  <si>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</si>
  <si>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</si>
  <si>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</si>
  <si>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</si>
  <si>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</si>
  <si>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</si>
  <si>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</si>
  <si>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</si>
  <si>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</si>
  <si>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</si>
  <si>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</si>
  <si>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</si>
  <si>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</si>
  <si>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</si>
  <si>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</si>
  <si>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</si>
  <si>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</si>
  <si>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</si>
  <si>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</si>
  <si>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</si>
  <si>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</si>
  <si>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</si>
  <si>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</si>
  <si>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</si>
  <si>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</si>
  <si>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</si>
  <si>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</si>
  <si>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</si>
  <si>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</si>
  <si>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</si>
  <si>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</si>
  <si>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</si>
  <si>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</si>
  <si>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</si>
  <si>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</si>
  <si>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</si>
  <si>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</si>
  <si>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</si>
  <si>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</si>
  <si>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</si>
  <si>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</si>
  <si>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</si>
  <si>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</si>
  <si>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</si>
  <si>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</si>
  <si>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</si>
  <si>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</si>
  <si>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</si>
  <si>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</si>
  <si>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</si>
  <si>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</si>
  <si>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</si>
  <si>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</si>
  <si>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</si>
  <si>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</si>
  <si>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</si>
  <si>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</si>
  <si>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</si>
  <si>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</si>
  <si>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</si>
  <si>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</si>
  <si>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</si>
  <si>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</si>
  <si>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</si>
  <si>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</si>
  <si>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</si>
  <si>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</si>
  <si>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</si>
  <si>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</si>
  <si>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</si>
  <si>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</si>
  <si>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</si>
  <si>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</si>
  <si>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</si>
  <si>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</si>
  <si>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</si>
  <si>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</si>
  <si>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</si>
  <si>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</si>
  <si>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</si>
  <si>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</si>
  <si>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</si>
  <si>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</si>
  <si>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</si>
  <si>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</si>
  <si>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</si>
  <si>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</si>
  <si>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</si>
  <si>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</si>
  <si>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</si>
  <si>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</si>
  <si>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</si>
  <si>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</si>
  <si>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</si>
  <si>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</si>
  <si>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</si>
  <si>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</si>
  <si>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</si>
  <si>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</si>
  <si>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</si>
  <si>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</si>
  <si>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</si>
  <si>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</si>
  <si>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</si>
  <si>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</si>
  <si>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</si>
  <si>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</si>
  <si>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</si>
  <si>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</si>
  <si>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</si>
  <si>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</si>
  <si>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</si>
  <si>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</si>
  <si>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</si>
  <si>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</si>
  <si>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</si>
  <si>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</si>
  <si>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</si>
  <si>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</si>
  <si>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</si>
  <si>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</si>
  <si>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</si>
  <si>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</si>
  <si>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</si>
  <si>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</si>
  <si>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</si>
  <si>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</si>
  <si>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</si>
  <si>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</si>
  <si>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</si>
  <si>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</si>
  <si>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</si>
  <si>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</si>
  <si>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</si>
  <si>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</si>
  <si>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</si>
  <si>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</si>
  <si>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</si>
  <si>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</si>
  <si>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</si>
  <si>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</si>
  <si>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</si>
  <si>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</si>
  <si>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</si>
  <si>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</si>
  <si>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</si>
  <si>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</si>
  <si>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</si>
  <si>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</si>
  <si>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</si>
  <si>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</si>
  <si>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</si>
  <si>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</si>
  <si>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</si>
  <si>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</si>
  <si>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</si>
  <si>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</si>
  <si>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</si>
  <si>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</si>
  <si>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</si>
  <si>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</si>
  <si>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</si>
  <si>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</si>
  <si>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</si>
  <si>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</si>
  <si>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</si>
  <si>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</si>
  <si>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</si>
  <si>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</si>
  <si>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</si>
  <si>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</si>
  <si>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</si>
  <si>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</si>
  <si>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</si>
  <si>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</si>
  <si>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</si>
  <si>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</si>
  <si>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</si>
  <si>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</si>
  <si>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</si>
  <si>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</si>
  <si>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</si>
  <si>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</si>
  <si>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</si>
  <si>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</si>
  <si>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</si>
  <si>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</si>
  <si>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</si>
  <si>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</si>
  <si>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</si>
  <si>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</si>
  <si>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</si>
  <si>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</si>
  <si>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</si>
  <si>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</si>
  <si>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</si>
  <si>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</si>
  <si>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</si>
  <si>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</si>
  <si>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</si>
  <si>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</si>
  <si>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</si>
  <si>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</si>
  <si>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</si>
  <si>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</si>
  <si>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</si>
  <si>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</si>
  <si>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</si>
  <si>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</si>
  <si>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</si>
  <si>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</si>
  <si>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</si>
  <si>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</si>
  <si>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</si>
  <si>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</si>
  <si>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</si>
  <si>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</si>
  <si>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</si>
  <si>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</si>
  <si>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</si>
  <si>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</si>
  <si>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</si>
  <si>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</si>
  <si>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</si>
  <si>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</si>
  <si>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</si>
  <si>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</si>
  <si>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</si>
  <si>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</si>
  <si>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</si>
  <si>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</si>
  <si>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</si>
  <si>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</si>
  <si>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</si>
  <si>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</si>
  <si>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</si>
  <si>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</si>
  <si>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</si>
  <si>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</si>
  <si>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</si>
  <si>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</si>
  <si>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</si>
  <si>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</si>
  <si>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</si>
  <si>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</si>
  <si>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</si>
  <si>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</si>
  <si>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</si>
  <si>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</si>
  <si>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</si>
  <si>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</si>
  <si>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</si>
  <si>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</si>
  <si>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</si>
  <si>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</si>
  <si>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</si>
  <si>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</si>
  <si>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</si>
  <si>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</si>
  <si>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</si>
  <si>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</si>
  <si>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</si>
  <si>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</si>
  <si>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</si>
  <si>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</si>
  <si>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</si>
  <si>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</si>
  <si>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</si>
  <si>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</si>
  <si>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</si>
  <si>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</si>
  <si>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</si>
  <si>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</si>
  <si>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</si>
  <si>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</si>
  <si>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</si>
  <si>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</si>
  <si>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</si>
  <si>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</si>
  <si>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</si>
  <si>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</si>
  <si>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</si>
  <si>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</si>
  <si>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</si>
  <si>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</si>
  <si>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</si>
  <si>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</si>
  <si>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</si>
  <si>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</si>
  <si>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</si>
  <si>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</si>
  <si>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</si>
  <si>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</si>
  <si>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</si>
  <si>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</si>
  <si>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</si>
  <si>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</si>
  <si>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</si>
  <si>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</si>
  <si>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</si>
  <si>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</si>
  <si>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</si>
  <si>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</si>
  <si>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</si>
  <si>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</si>
  <si>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</si>
  <si>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</si>
  <si>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</si>
  <si>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</si>
  <si>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</si>
  <si>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</si>
  <si>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</si>
  <si>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</si>
  <si>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</si>
  <si>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</si>
  <si>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</si>
  <si>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</si>
  <si>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</si>
  <si>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</si>
  <si>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</si>
  <si>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</si>
  <si>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</si>
  <si>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</si>
  <si>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</si>
  <si>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</si>
  <si>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</si>
  <si>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</si>
  <si>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</si>
  <si>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</si>
  <si>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</si>
  <si>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</si>
  <si>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</si>
  <si>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</si>
  <si>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</si>
  <si>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</si>
  <si>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</si>
  <si>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</si>
  <si>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</si>
  <si>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</si>
  <si>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</si>
  <si>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</si>
  <si>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</si>
  <si>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</si>
  <si>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</si>
  <si>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</si>
  <si>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</si>
  <si>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</si>
  <si>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</si>
  <si>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</si>
  <si>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</si>
  <si>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</si>
  <si>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</si>
  <si>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</si>
  <si>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</si>
  <si>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</si>
  <si>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</si>
  <si>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</si>
  <si>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</si>
  <si>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</si>
  <si>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</si>
  <si>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</si>
  <si>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</si>
  <si>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</si>
  <si>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</si>
  <si>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</si>
  <si>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</si>
  <si>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</si>
  <si>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</si>
  <si>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</si>
  <si>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</si>
  <si>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</si>
  <si>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</si>
  <si>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</si>
  <si>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</si>
  <si>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</si>
  <si>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</si>
  <si>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</si>
  <si>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</si>
  <si>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</si>
  <si>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</si>
  <si>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</si>
  <si>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</si>
  <si>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</si>
  <si>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</si>
  <si>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</si>
  <si>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</si>
  <si>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</si>
  <si>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</si>
  <si>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</si>
  <si>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</si>
  <si>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</si>
  <si>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</si>
  <si>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</si>
  <si>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</si>
  <si>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</si>
  <si>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</si>
  <si>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</si>
  <si>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</si>
  <si>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</si>
  <si>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</si>
  <si>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</si>
  <si>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</si>
  <si>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</si>
  <si>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</si>
  <si>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</si>
  <si>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</si>
  <si>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</si>
  <si>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</si>
  <si>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</si>
  <si>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</si>
  <si>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</si>
  <si>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</si>
  <si>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</si>
  <si>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</si>
  <si>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</si>
  <si>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</si>
  <si>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</si>
  <si>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</si>
  <si>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</si>
  <si>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</si>
  <si>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</si>
  <si>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</si>
  <si>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</si>
  <si>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</si>
  <si>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</si>
  <si>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</si>
  <si>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</si>
  <si>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</si>
  <si>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</si>
  <si>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</si>
  <si>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</si>
  <si>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</si>
  <si>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</si>
  <si>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</si>
  <si>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</si>
  <si>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</si>
  <si>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</si>
  <si>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</si>
  <si>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</si>
  <si>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</si>
  <si>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</si>
  <si>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</si>
  <si>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</si>
  <si>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</si>
  <si>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</si>
  <si>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</si>
  <si>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</si>
  <si>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</si>
  <si>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</si>
  <si>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</si>
  <si>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</si>
  <si>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</si>
  <si>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</si>
  <si>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</si>
  <si>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</si>
  <si>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</si>
  <si>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</si>
  <si>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</si>
  <si>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</si>
  <si>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</si>
  <si>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</si>
  <si>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</si>
  <si>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</si>
  <si>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</si>
  <si>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</si>
  <si>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</si>
  <si>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</si>
  <si>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</si>
  <si>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</si>
  <si>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</si>
  <si>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</si>
  <si>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</si>
  <si>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</si>
  <si>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</si>
  <si>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</si>
  <si>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</si>
  <si>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</si>
  <si>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</si>
  <si>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</si>
  <si>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</si>
  <si>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</si>
  <si>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</si>
  <si>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</si>
  <si>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</si>
  <si>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</si>
  <si>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</si>
  <si>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</si>
  <si>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</si>
  <si>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</si>
  <si>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</si>
  <si>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</si>
  <si>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</si>
  <si>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</si>
  <si>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</si>
  <si>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</si>
  <si>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</si>
  <si>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</si>
  <si>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</si>
  <si>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</si>
  <si>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</si>
  <si>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</si>
  <si>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</si>
  <si>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</si>
  <si>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</si>
  <si>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</si>
  <si>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</si>
  <si>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</si>
  <si>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</si>
  <si>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</si>
  <si>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</si>
  <si>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</si>
  <si>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</si>
  <si>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</si>
  <si>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</si>
  <si>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</si>
  <si>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</si>
  <si>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</si>
  <si>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</si>
  <si>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</si>
  <si>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</si>
  <si>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</si>
  <si>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</si>
  <si>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</si>
  <si>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</si>
  <si>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</si>
  <si>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</si>
  <si>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</si>
  <si>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</si>
  <si>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</si>
  <si>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</si>
  <si>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</si>
  <si>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</si>
  <si>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</si>
  <si>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</si>
  <si>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</si>
  <si>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</si>
  <si>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</si>
  <si>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</si>
  <si>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</si>
  <si>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</si>
  <si>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</si>
  <si>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</si>
  <si>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</si>
  <si>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</si>
  <si>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</si>
  <si>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</si>
  <si>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</si>
  <si>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</si>
  <si>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</si>
  <si>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</si>
  <si>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</si>
  <si>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</si>
  <si>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</si>
  <si>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</si>
  <si>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</si>
  <si>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</si>
  <si>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</si>
  <si>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</si>
  <si>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</si>
  <si>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</si>
  <si>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</si>
  <si>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</si>
  <si>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</si>
  <si>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</si>
  <si>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</si>
  <si>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</si>
  <si>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</si>
  <si>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</si>
  <si>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</si>
  <si>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</si>
  <si>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</si>
  <si>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</si>
  <si>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</si>
  <si>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</si>
  <si>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</si>
  <si>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</si>
  <si>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</si>
  <si>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</si>
  <si>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</si>
  <si>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</si>
  <si>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</si>
  <si>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</si>
  <si>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</si>
  <si>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</si>
  <si>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</si>
  <si>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</si>
  <si>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</si>
  <si>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</si>
  <si>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</si>
  <si>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</si>
  <si>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</si>
  <si>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</si>
  <si>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</si>
  <si>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</si>
  <si>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</si>
  <si>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</si>
  <si>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</si>
  <si>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</si>
  <si>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</si>
  <si>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</si>
  <si>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</si>
  <si>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</si>
  <si>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</si>
  <si>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</si>
  <si>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</si>
  <si>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</si>
  <si>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</si>
  <si>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</si>
  <si>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</si>
  <si>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</si>
  <si>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</si>
  <si>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</si>
  <si>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</si>
  <si>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</si>
  <si>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</si>
  <si>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</si>
  <si>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</si>
  <si>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</si>
  <si>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</si>
  <si>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</si>
  <si>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</si>
  <si>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</si>
  <si>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</si>
  <si>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</si>
  <si>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</si>
  <si>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</si>
  <si>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</si>
  <si>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</si>
  <si>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</si>
  <si>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</si>
  <si>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</si>
  <si>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</si>
  <si>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</si>
  <si>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</si>
  <si>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</si>
  <si>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</si>
  <si>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</si>
  <si>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</si>
  <si>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</si>
  <si>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</si>
  <si>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</si>
  <si>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</si>
  <si>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</si>
  <si>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</si>
  <si>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</si>
  <si>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</si>
  <si>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</si>
  <si>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</si>
  <si>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</si>
  <si>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</si>
  <si>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</si>
  <si>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</si>
  <si>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</si>
  <si>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</si>
  <si>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</si>
  <si>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</si>
  <si>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</si>
  <si>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</si>
  <si>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</si>
  <si>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</si>
  <si>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</si>
  <si>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</si>
  <si>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</si>
  <si>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</si>
  <si>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</si>
  <si>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</si>
  <si>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</si>
  <si>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</si>
  <si>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</si>
  <si>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</si>
  <si>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</si>
  <si>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</si>
  <si>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</si>
  <si>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</si>
  <si>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</si>
  <si>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</si>
  <si>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</si>
  <si>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</si>
  <si>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</si>
  <si>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</si>
  <si>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</si>
  <si>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</si>
  <si>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</si>
  <si>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</si>
  <si>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</si>
  <si>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</si>
  <si>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</si>
  <si>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</si>
  <si>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</si>
  <si>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</si>
  <si>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</si>
  <si>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</si>
  <si>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</si>
  <si>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</si>
  <si>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</si>
  <si>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</si>
  <si>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</si>
  <si>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</si>
  <si>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</si>
  <si>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</si>
  <si>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</si>
  <si>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</si>
  <si>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</si>
  <si>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</si>
  <si>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</si>
  <si>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</si>
  <si>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</si>
  <si>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</si>
  <si>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</si>
  <si>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</si>
  <si>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</si>
  <si>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</si>
  <si>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</si>
  <si>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</si>
  <si>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</si>
  <si>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</si>
  <si>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</si>
  <si>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</si>
  <si>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</si>
  <si>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</si>
  <si>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</si>
  <si>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</si>
  <si>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</si>
  <si>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</si>
  <si>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</si>
  <si>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</si>
  <si>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</si>
  <si>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</si>
  <si>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</si>
  <si>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</si>
  <si>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</si>
  <si>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</si>
  <si>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</si>
  <si>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</si>
  <si>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</si>
  <si>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</si>
  <si>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</si>
  <si>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</si>
  <si>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</si>
  <si>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</si>
  <si>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</si>
  <si>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</si>
  <si>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</si>
  <si>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</si>
  <si>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</si>
  <si>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</si>
  <si>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</si>
  <si>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</si>
  <si>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</si>
  <si>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</si>
  <si>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</si>
  <si>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</si>
  <si>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</si>
  <si>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</si>
  <si>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</si>
  <si>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</si>
  <si>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</si>
  <si>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</si>
  <si>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</si>
  <si>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</si>
  <si>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</si>
  <si>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</si>
  <si>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</si>
  <si>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</si>
  <si>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</si>
  <si>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</si>
  <si>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</si>
  <si>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</si>
  <si>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</si>
  <si>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</si>
  <si>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</si>
  <si>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</si>
  <si>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</si>
  <si>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</si>
  <si>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</si>
  <si>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</si>
  <si>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</si>
  <si>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</si>
  <si>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</si>
  <si>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</si>
  <si>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</si>
  <si>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</si>
  <si>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</si>
  <si>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</si>
  <si>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</si>
  <si>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</si>
  <si>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</si>
  <si>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</si>
  <si>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</si>
  <si>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</si>
  <si>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</si>
  <si>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</si>
  <si>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</si>
  <si>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</si>
  <si>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</si>
  <si>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</si>
  <si>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</si>
  <si>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</si>
  <si>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</si>
  <si>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</si>
  <si>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</si>
  <si>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</si>
  <si>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</si>
  <si>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</si>
  <si>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</si>
  <si>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</si>
  <si>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</si>
  <si>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</si>
  <si>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</si>
  <si>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</si>
  <si>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</si>
  <si>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</si>
  <si>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</si>
  <si>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</si>
  <si>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</si>
  <si>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</si>
  <si>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</si>
  <si>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</si>
  <si>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</si>
  <si>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</si>
  <si>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</si>
  <si>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</si>
  <si>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</si>
  <si>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</si>
  <si>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</si>
  <si>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</si>
  <si>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</si>
  <si>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</si>
  <si>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</si>
  <si>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</si>
  <si>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</si>
  <si>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</si>
  <si>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</si>
  <si>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</si>
  <si>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</si>
  <si>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</si>
  <si>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</si>
  <si>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</si>
  <si>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</si>
  <si>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</si>
  <si>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</si>
  <si>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</si>
  <si>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</si>
  <si>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</si>
  <si>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</si>
  <si>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</si>
  <si>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</si>
  <si>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</si>
  <si>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</si>
  <si>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</si>
  <si>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</si>
  <si>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</si>
  <si>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</si>
  <si>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</si>
  <si>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</si>
  <si>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</si>
  <si>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</si>
  <si>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</si>
  <si>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</si>
  <si>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</si>
  <si>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</si>
  <si>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</si>
  <si>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</si>
  <si>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</si>
  <si>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</si>
  <si>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</si>
  <si>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</si>
  <si>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</si>
  <si>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</si>
  <si>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</si>
  <si>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</si>
  <si>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</si>
  <si>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</si>
  <si>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</si>
  <si>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</si>
  <si>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</si>
  <si>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</si>
  <si>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</si>
  <si>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</si>
  <si>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</si>
  <si>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</si>
  <si>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</si>
  <si>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</si>
  <si>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</si>
  <si>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</si>
  <si>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</si>
  <si>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</si>
  <si>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</si>
  <si>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</si>
  <si>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</si>
  <si>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</si>
  <si>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</si>
  <si>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</si>
  <si>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</si>
  <si>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</si>
  <si>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</si>
  <si>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</si>
  <si>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</si>
  <si>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</si>
  <si>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</si>
  <si>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</si>
  <si>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</si>
  <si>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</si>
  <si>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</si>
  <si>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</si>
  <si>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</si>
  <si>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</si>
  <si>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</si>
  <si>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</si>
  <si>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</si>
  <si>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</si>
  <si>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</si>
  <si>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</si>
  <si>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</si>
  <si>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</si>
  <si>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</si>
  <si>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</si>
  <si>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</si>
  <si>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</si>
  <si>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</si>
  <si>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</si>
  <si>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</si>
  <si>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</si>
  <si>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</si>
  <si>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</si>
  <si>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</si>
  <si>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</si>
  <si>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</si>
  <si>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</si>
  <si>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</si>
  <si>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</si>
  <si>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</si>
  <si>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</si>
  <si>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</si>
  <si>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</si>
  <si>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</si>
  <si>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</si>
  <si>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</si>
  <si>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</si>
  <si>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</si>
  <si>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</si>
  <si>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</si>
  <si>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</si>
  <si>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</si>
  <si>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</si>
  <si>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</si>
  <si>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</si>
  <si>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</si>
  <si>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</si>
  <si>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</si>
  <si>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</si>
  <si>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</si>
  <si>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</si>
  <si>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</si>
  <si>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</si>
  <si>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</si>
  <si>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</si>
  <si>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</si>
  <si>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</si>
  <si>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</si>
  <si>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</si>
  <si>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</si>
  <si>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</si>
  <si>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</si>
  <si>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</si>
  <si>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</si>
  <si>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</si>
  <si>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</si>
  <si>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</si>
  <si>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</si>
  <si>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</si>
  <si>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</si>
  <si>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</si>
  <si>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</si>
  <si>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</si>
  <si>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</si>
  <si>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</si>
  <si>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</si>
  <si>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</si>
  <si>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</si>
  <si>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</si>
  <si>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</si>
  <si>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</si>
  <si>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</si>
  <si>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</si>
  <si>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</si>
  <si>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</si>
  <si>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</si>
  <si>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</si>
  <si>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</si>
  <si>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</si>
  <si>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</si>
  <si>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</si>
  <si>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</si>
  <si>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</si>
  <si>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</si>
  <si>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</si>
  <si>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</si>
  <si>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</si>
  <si>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</si>
  <si>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</si>
  <si>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</si>
  <si>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</si>
  <si>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</si>
  <si>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</si>
  <si>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</si>
  <si>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</si>
  <si>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</si>
  <si>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</si>
  <si>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</si>
  <si>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</si>
  <si>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</si>
  <si>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</si>
  <si>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</si>
  <si>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</si>
  <si>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</si>
  <si>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</si>
  <si>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</si>
  <si>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</si>
  <si>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</si>
  <si>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</si>
  <si>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</si>
  <si>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</si>
  <si>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</si>
  <si>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</si>
  <si>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</si>
  <si>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</si>
  <si>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</si>
  <si>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</si>
  <si>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</si>
  <si>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</si>
  <si>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</si>
  <si>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</si>
  <si>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</si>
  <si>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</si>
  <si>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</si>
  <si>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</si>
  <si>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</si>
  <si>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</si>
  <si>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</si>
  <si>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</si>
  <si>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</si>
  <si>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</si>
  <si>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</si>
  <si>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</si>
  <si>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</si>
  <si>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</si>
  <si>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</si>
  <si>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</si>
  <si>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</si>
  <si>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</si>
  <si>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</si>
  <si>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</si>
  <si>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</si>
  <si>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</si>
  <si>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</si>
  <si>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</si>
  <si>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</si>
  <si>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</si>
  <si>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</si>
  <si>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</si>
  <si>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</si>
  <si>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</si>
  <si>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</si>
  <si>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</si>
  <si>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</si>
  <si>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</si>
  <si>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</si>
  <si>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</si>
  <si>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</si>
  <si>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</si>
  <si>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</si>
  <si>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</si>
  <si>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</si>
  <si>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</si>
  <si>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</si>
  <si>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</si>
  <si>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</si>
  <si>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</si>
  <si>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</si>
  <si>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</si>
  <si>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</si>
  <si>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</si>
  <si>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</si>
  <si>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</si>
  <si>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</si>
  <si>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</si>
  <si>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</si>
  <si>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</si>
  <si>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</si>
  <si>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</si>
  <si>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</si>
  <si>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</si>
  <si>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</si>
  <si>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</si>
  <si>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</si>
  <si>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</si>
  <si>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</si>
  <si>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</si>
  <si>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</si>
  <si>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</si>
  <si>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</si>
  <si>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</si>
  <si>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</si>
  <si>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</si>
  <si>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</si>
  <si>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</si>
  <si>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</si>
  <si>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</si>
  <si>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</si>
  <si>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</si>
  <si>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</si>
  <si>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</si>
  <si>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</si>
  <si>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</si>
  <si>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</si>
  <si>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</si>
  <si>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</si>
  <si>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</si>
  <si>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</si>
  <si>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</si>
  <si>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</si>
  <si>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</si>
  <si>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</si>
  <si>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</si>
  <si>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</si>
  <si>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</si>
  <si>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</si>
  <si>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</si>
  <si>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</si>
  <si>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</si>
  <si>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</si>
  <si>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</si>
  <si>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</si>
  <si>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</si>
  <si>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</si>
  <si>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</si>
  <si>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</si>
  <si>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</si>
  <si>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</si>
  <si>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</si>
  <si>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</si>
  <si>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</si>
  <si>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</si>
  <si>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</si>
  <si>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</si>
  <si>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</si>
  <si>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</si>
  <si>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</si>
  <si>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</si>
  <si>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</si>
  <si>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</si>
  <si>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</si>
  <si>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</si>
  <si>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</si>
  <si>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</si>
  <si>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</si>
  <si>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</si>
  <si>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</si>
  <si>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</si>
  <si>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</si>
  <si>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</si>
  <si>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</si>
  <si>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</si>
  <si>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</si>
  <si>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</si>
  <si>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</si>
  <si>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</si>
  <si>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</si>
  <si>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</si>
  <si>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</si>
  <si>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</si>
  <si>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</si>
  <si>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</si>
  <si>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</si>
  <si>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</si>
  <si>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</si>
  <si>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</si>
  <si>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</si>
  <si>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</si>
  <si>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</si>
  <si>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</si>
  <si>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</si>
  <si>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</si>
  <si>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</si>
  <si>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</si>
  <si>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</si>
  <si>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</si>
  <si>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</si>
  <si>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</si>
  <si>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</si>
  <si>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</si>
  <si>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</si>
  <si>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</si>
  <si>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</si>
  <si>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</si>
  <si>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</si>
  <si>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</si>
  <si>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</si>
  <si>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</si>
  <si>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</si>
  <si>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</si>
  <si>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</si>
  <si>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</si>
  <si>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</si>
  <si>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</si>
  <si>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</si>
  <si>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</si>
  <si>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</si>
  <si>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</si>
  <si>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</si>
  <si>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</si>
  <si>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</si>
  <si>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</si>
  <si>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</si>
  <si>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</si>
  <si>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</si>
  <si>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</si>
  <si>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</si>
  <si>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</si>
  <si>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</si>
  <si>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</si>
  <si>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</si>
  <si>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</si>
  <si>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</si>
  <si>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</si>
  <si>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</si>
  <si>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</si>
  <si>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</si>
  <si>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</si>
  <si>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</si>
  <si>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</si>
  <si>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</si>
  <si>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</si>
  <si>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</si>
  <si>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</si>
  <si>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</si>
  <si>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</si>
  <si>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</si>
  <si>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</si>
  <si>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</si>
  <si>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</si>
  <si>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</si>
  <si>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</si>
  <si>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</si>
  <si>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</si>
  <si>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</si>
  <si>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</si>
  <si>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</si>
  <si>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</si>
  <si>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</si>
  <si>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</si>
  <si>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</si>
  <si>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</si>
  <si>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</si>
  <si>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</si>
  <si>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</si>
  <si>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</si>
  <si>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</si>
  <si>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</si>
  <si>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</si>
  <si>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</si>
  <si>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</si>
  <si>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</si>
  <si>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</si>
  <si>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</si>
  <si>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</si>
  <si>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</si>
  <si>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</si>
  <si>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</si>
  <si>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</si>
  <si>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</si>
  <si>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</si>
  <si>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</si>
  <si>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</si>
  <si>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</si>
  <si>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</si>
  <si>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</si>
  <si>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</si>
  <si>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</si>
  <si>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</si>
  <si>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</si>
  <si>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</si>
  <si>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</si>
  <si>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</si>
  <si>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</si>
  <si>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</si>
  <si>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</si>
  <si>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</si>
  <si>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</si>
  <si>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</si>
  <si>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</si>
  <si>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</si>
  <si>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</si>
  <si>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</si>
  <si>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</si>
  <si>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</si>
  <si>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</si>
  <si>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</si>
  <si>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</si>
  <si>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</si>
  <si>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</si>
  <si>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</si>
  <si>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</si>
  <si>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</si>
  <si>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</si>
  <si>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</si>
  <si>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</si>
  <si>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</si>
  <si>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</si>
  <si>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</si>
  <si>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</si>
  <si>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</si>
  <si>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</si>
  <si>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</si>
  <si>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</si>
  <si>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</si>
  <si>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</si>
  <si>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</si>
  <si>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</si>
  <si>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</si>
  <si>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</si>
  <si>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</si>
  <si>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</si>
  <si>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</si>
  <si>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</si>
  <si>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</si>
  <si>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</si>
  <si>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</si>
  <si>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</si>
  <si>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</si>
  <si>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</si>
  <si>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</si>
  <si>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</si>
  <si>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</si>
  <si>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</si>
  <si>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</si>
  <si>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</si>
  <si>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</si>
  <si>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</si>
  <si>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</si>
  <si>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</si>
  <si>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</si>
  <si>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</si>
  <si>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</si>
  <si>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</si>
  <si>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</si>
  <si>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</si>
  <si>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</si>
  <si>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</si>
  <si>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</si>
  <si>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</si>
  <si>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</si>
  <si>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</si>
  <si>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</si>
  <si>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</si>
  <si>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</si>
  <si>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</si>
  <si>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</si>
  <si>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</si>
  <si>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</si>
  <si>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</si>
  <si>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</si>
  <si>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</si>
  <si>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</si>
  <si>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</si>
  <si>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</si>
  <si>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</si>
  <si>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</si>
  <si>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</si>
  <si>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</si>
  <si>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</si>
  <si>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</si>
  <si>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</si>
  <si>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</si>
  <si>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</si>
  <si>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</si>
  <si>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</si>
  <si>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</si>
  <si>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</si>
  <si>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</si>
  <si>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</si>
  <si>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</si>
  <si>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</si>
  <si>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</si>
  <si>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</si>
  <si>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</si>
  <si>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</si>
  <si>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</si>
  <si>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</si>
  <si>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</si>
  <si>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</si>
  <si>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</si>
  <si>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</si>
  <si>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</si>
  <si>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</si>
  <si>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</si>
  <si>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</si>
  <si>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</si>
  <si>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</si>
  <si>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</si>
  <si>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</si>
  <si>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</si>
  <si>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</si>
  <si>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</si>
  <si>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</si>
  <si>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</si>
  <si>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</si>
  <si>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</si>
  <si>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</si>
  <si>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</si>
  <si>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</si>
  <si>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</si>
  <si>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</si>
  <si>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</si>
  <si>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</si>
  <si>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</si>
  <si>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</si>
  <si>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</si>
  <si>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</si>
  <si>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</si>
  <si>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</si>
  <si>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</si>
  <si>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</si>
  <si>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</si>
  <si>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</si>
  <si>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</si>
  <si>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</si>
  <si>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</si>
  <si>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</si>
  <si>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</si>
  <si>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</si>
  <si>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</si>
  <si>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</si>
  <si>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</si>
  <si>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</si>
  <si>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</si>
  <si>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</si>
  <si>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</si>
  <si>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</si>
  <si>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</si>
  <si>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</si>
  <si>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</si>
  <si>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</si>
  <si>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</si>
  <si>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</si>
  <si>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</si>
  <si>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</si>
  <si>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</si>
  <si>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</si>
  <si>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</si>
  <si>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</si>
  <si>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</si>
  <si>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</si>
  <si>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</si>
  <si>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</si>
  <si>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</si>
  <si>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</si>
  <si>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</si>
  <si>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</si>
  <si>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</si>
  <si>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</si>
  <si>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</si>
  <si>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</si>
  <si>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</si>
  <si>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</si>
  <si>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</si>
  <si>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</si>
  <si>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</si>
  <si>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</si>
  <si>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</si>
  <si>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</si>
  <si>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</si>
  <si>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</si>
  <si>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</si>
  <si>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</si>
  <si>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</si>
  <si>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</si>
  <si>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</si>
  <si>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</si>
  <si>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</si>
  <si>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</si>
  <si>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</si>
  <si>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</si>
  <si>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</si>
  <si>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</si>
  <si>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</si>
  <si>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</si>
  <si>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</si>
  <si>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</si>
  <si>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</si>
  <si>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</si>
  <si>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</si>
  <si>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</si>
  <si>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</si>
  <si>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</si>
  <si>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</si>
  <si>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</si>
  <si>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</si>
  <si>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</si>
  <si>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</si>
  <si>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</si>
  <si>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</si>
  <si>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</si>
  <si>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</si>
  <si>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</si>
  <si>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</si>
  <si>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</si>
  <si>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</si>
  <si>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</si>
  <si>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</si>
  <si>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</si>
  <si>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</si>
  <si>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</si>
  <si>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</si>
  <si>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</si>
  <si>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</si>
  <si>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</si>
  <si>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</si>
  <si>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</si>
  <si>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</si>
  <si>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</si>
  <si>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</si>
  <si>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</si>
  <si>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</si>
  <si>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</si>
  <si>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</si>
  <si>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</si>
  <si>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</si>
  <si>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</si>
  <si>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</si>
  <si>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</si>
  <si>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</si>
  <si>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</si>
  <si>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</si>
  <si>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</si>
  <si>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</si>
  <si>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</si>
  <si>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</si>
  <si>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</si>
  <si>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</si>
  <si>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</si>
  <si>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</si>
  <si>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</si>
  <si>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</si>
  <si>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</si>
  <si>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</si>
  <si>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</si>
  <si>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</si>
  <si>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</si>
  <si>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</si>
  <si>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</si>
  <si>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</si>
  <si>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</si>
  <si>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</si>
  <si>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</si>
  <si>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</si>
  <si>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</si>
  <si>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</si>
  <si>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</si>
  <si>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</si>
  <si>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</si>
  <si>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</si>
  <si>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</si>
  <si>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</si>
  <si>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</si>
  <si>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</si>
  <si>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</si>
  <si>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</si>
  <si>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</si>
  <si>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</si>
  <si>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</si>
  <si>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</si>
  <si>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</si>
  <si>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</si>
  <si>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</si>
  <si>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</si>
  <si>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</si>
  <si>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</si>
  <si>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</si>
  <si>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</si>
  <si>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</si>
  <si>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</si>
  <si>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</si>
  <si>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</si>
  <si>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</si>
  <si>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</si>
  <si>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</si>
  <si>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</si>
  <si>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</si>
  <si>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</si>
  <si>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</si>
  <si>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</si>
  <si>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</si>
  <si>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</si>
  <si>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</si>
  <si>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</si>
  <si>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</si>
  <si>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</si>
  <si>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</si>
  <si>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</si>
  <si>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</si>
  <si>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</si>
  <si>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</si>
  <si>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</si>
  <si>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</si>
  <si>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</si>
  <si>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</si>
  <si>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</si>
  <si>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</si>
  <si>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</si>
  <si>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</si>
  <si>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</si>
  <si>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</si>
  <si>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</si>
  <si>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</si>
  <si>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</si>
  <si>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</si>
  <si>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</si>
  <si>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</si>
  <si>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</si>
  <si>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</si>
  <si>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</si>
  <si>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</si>
  <si>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</si>
  <si>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</si>
  <si>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</si>
  <si>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</si>
  <si>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</si>
  <si>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</si>
  <si>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</si>
  <si>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</si>
  <si>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</si>
  <si>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</si>
  <si>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</si>
  <si>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</si>
  <si>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</si>
  <si>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</si>
  <si>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</si>
  <si>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</si>
  <si>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</si>
  <si>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</si>
  <si>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</si>
  <si>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</si>
  <si>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</si>
  <si>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</si>
  <si>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</si>
  <si>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</si>
  <si>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</si>
  <si>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</si>
  <si>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</si>
  <si>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</si>
  <si>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</si>
  <si>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</si>
  <si>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</si>
  <si>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</si>
  <si>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</si>
  <si>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</si>
  <si>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</si>
  <si>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</si>
  <si>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</si>
  <si>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</si>
  <si>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</si>
  <si>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</si>
  <si>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</si>
  <si>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</si>
  <si>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</si>
  <si>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</si>
  <si>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</si>
  <si>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</si>
  <si>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</si>
  <si>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</si>
  <si>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</si>
  <si>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</si>
  <si>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</si>
  <si>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</si>
  <si>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</si>
  <si>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</si>
  <si>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</si>
  <si>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</si>
  <si>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</si>
  <si>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</si>
  <si>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</si>
  <si>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</si>
  <si>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</si>
  <si>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</si>
  <si>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</si>
  <si>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</si>
  <si>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</si>
  <si>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</si>
  <si>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</si>
  <si>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</si>
  <si>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</si>
  <si>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</si>
  <si>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</si>
  <si>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</si>
  <si>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</si>
  <si>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</si>
  <si>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</si>
  <si>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</si>
  <si>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</si>
  <si>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</si>
  <si>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</si>
  <si>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</si>
  <si>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</si>
  <si>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</si>
  <si>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</si>
  <si>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</si>
  <si>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</si>
  <si>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</si>
  <si>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</si>
  <si>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</si>
  <si>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</si>
  <si>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</si>
  <si>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</si>
  <si>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</si>
  <si>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</si>
  <si>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</si>
  <si>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</si>
  <si>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</si>
  <si>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</si>
  <si>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</si>
  <si>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</si>
  <si>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</si>
  <si>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</si>
  <si>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</si>
  <si>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</si>
  <si>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</si>
  <si>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</si>
  <si>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</si>
  <si>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</si>
  <si>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</si>
  <si>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</si>
  <si>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</si>
  <si>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</si>
  <si>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</si>
  <si>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</si>
  <si>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</si>
  <si>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</si>
  <si>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</si>
  <si>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</si>
  <si>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</si>
  <si>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</si>
  <si>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</si>
  <si>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</si>
  <si>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</si>
  <si>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</si>
  <si>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</si>
  <si>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</si>
  <si>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</si>
  <si>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</si>
  <si>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</si>
  <si>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</si>
  <si>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</si>
  <si>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</si>
  <si>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</si>
  <si>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</si>
  <si>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</si>
  <si>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</si>
  <si>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</si>
  <si>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</si>
  <si>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</si>
  <si>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</si>
  <si>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</si>
  <si>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</si>
  <si>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</si>
  <si>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</si>
  <si>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</si>
  <si>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</si>
  <si>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</si>
  <si>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</si>
  <si>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</si>
  <si>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</si>
  <si>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</si>
  <si>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</si>
  <si>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</si>
  <si>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</si>
  <si>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</si>
  <si>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</si>
  <si>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</si>
  <si>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</si>
  <si>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</si>
  <si>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</si>
  <si>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</si>
  <si>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</si>
  <si>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</si>
  <si>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</si>
  <si>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</si>
  <si>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</si>
  <si>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</si>
  <si>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</si>
  <si>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</si>
  <si>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</si>
  <si>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</si>
  <si>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</si>
  <si>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</si>
  <si>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</si>
  <si>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</si>
  <si>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</si>
  <si>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</si>
  <si>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</si>
  <si>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</si>
  <si>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</si>
  <si>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</si>
  <si>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</si>
  <si>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</si>
  <si>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</si>
  <si>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</si>
  <si>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</si>
  <si>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</si>
  <si>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</si>
  <si>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</si>
  <si>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</si>
  <si>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</si>
  <si>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</si>
  <si>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</si>
  <si>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</si>
  <si>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</si>
  <si>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</si>
  <si>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</si>
  <si>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</si>
  <si>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</si>
  <si>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</si>
  <si>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</si>
  <si>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</si>
  <si>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</si>
  <si>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</si>
  <si>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</si>
  <si>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</si>
  <si>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</si>
  <si>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</si>
  <si>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</si>
  <si>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</si>
  <si>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</si>
  <si>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</si>
  <si>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</si>
  <si>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</si>
  <si>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</si>
  <si>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</si>
  <si>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</si>
  <si>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</si>
  <si>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</si>
  <si>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</si>
  <si>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</si>
  <si>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</si>
  <si>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</si>
  <si>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</si>
  <si>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</si>
  <si>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</si>
  <si>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</si>
  <si>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</si>
  <si>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</si>
  <si>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</si>
  <si>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</si>
  <si>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</si>
  <si>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</si>
  <si>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</si>
  <si>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</si>
  <si>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</si>
  <si>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</si>
  <si>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</si>
  <si>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</si>
  <si>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</si>
  <si>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</si>
  <si>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</si>
  <si>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</si>
  <si>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</si>
  <si>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</si>
  <si>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</si>
  <si>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</si>
  <si>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</si>
  <si>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</si>
  <si>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</si>
  <si>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</si>
  <si>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</si>
  <si>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</si>
  <si>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</si>
  <si>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</si>
  <si>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</si>
  <si>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</si>
  <si>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</si>
  <si>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</si>
  <si>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</si>
  <si>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</si>
  <si>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</si>
  <si>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</si>
  <si>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</si>
  <si>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</si>
  <si>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</si>
  <si>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</si>
  <si>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</si>
  <si>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</si>
  <si>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</si>
  <si>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</si>
  <si>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</si>
  <si>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</si>
  <si>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</si>
  <si>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</si>
  <si>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</si>
  <si>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</si>
  <si>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</si>
  <si>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</si>
  <si>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</si>
  <si>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</si>
  <si>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</si>
  <si>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</si>
  <si>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</si>
  <si>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</si>
  <si>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</si>
  <si>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</si>
  <si>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</si>
  <si>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</si>
  <si>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</si>
  <si>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</si>
  <si>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</si>
  <si>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</si>
  <si>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</si>
  <si>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</si>
  <si>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</si>
  <si>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</si>
  <si>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</si>
  <si>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</si>
  <si>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</si>
  <si>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</si>
  <si>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</si>
  <si>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</si>
  <si>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</si>
  <si>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</si>
  <si>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</si>
  <si>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</si>
  <si>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</si>
  <si>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</si>
  <si>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</si>
  <si>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</si>
  <si>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</si>
  <si>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</si>
  <si>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</si>
  <si>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</si>
  <si>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</si>
  <si>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</si>
  <si>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</si>
  <si>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</si>
  <si>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</si>
  <si>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</si>
  <si>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</si>
  <si>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</si>
  <si>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</si>
  <si>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</si>
  <si>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</si>
  <si>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</si>
  <si>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</si>
  <si>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</si>
  <si>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</si>
  <si>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</si>
  <si>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</si>
  <si>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</si>
  <si>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</si>
  <si>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</si>
  <si>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</si>
  <si>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</si>
  <si>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</si>
  <si>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</si>
  <si>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</si>
  <si>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</si>
  <si>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</si>
  <si>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</si>
  <si>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</si>
  <si>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</si>
  <si>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</si>
  <si>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</si>
  <si>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</si>
  <si>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</si>
  <si>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</si>
  <si>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</si>
  <si>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</si>
  <si>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</si>
  <si>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</si>
  <si>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</si>
  <si>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</si>
  <si>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</si>
  <si>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</si>
  <si>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</si>
  <si>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</si>
  <si>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</si>
  <si>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</si>
  <si>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</si>
  <si>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</si>
  <si>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</si>
  <si>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</si>
  <si>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</si>
  <si>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</si>
  <si>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</si>
  <si>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</si>
  <si>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</si>
  <si>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</si>
  <si>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</si>
  <si>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</si>
  <si>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</si>
  <si>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</si>
  <si>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</si>
  <si>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</si>
  <si>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</si>
  <si>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</si>
  <si>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</si>
  <si>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</si>
  <si>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</si>
  <si>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</si>
  <si>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</si>
  <si>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</si>
  <si>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</si>
  <si>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</si>
  <si>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</si>
  <si>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</si>
  <si>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</si>
  <si>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</si>
  <si>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</si>
  <si>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</si>
  <si>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</si>
  <si>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</si>
  <si>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</si>
  <si>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</si>
  <si>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</si>
  <si>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</si>
  <si>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</si>
  <si>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</si>
  <si>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</si>
  <si>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</si>
  <si>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</si>
  <si>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</si>
  <si>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</si>
  <si>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</si>
  <si>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</si>
  <si>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</si>
  <si>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</si>
  <si>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</si>
  <si>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</si>
  <si>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</si>
  <si>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</si>
  <si>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</si>
  <si>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</si>
  <si>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</si>
  <si>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</si>
  <si>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</si>
  <si>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</si>
  <si>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</si>
  <si>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</si>
  <si>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</si>
  <si>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</si>
  <si>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</si>
  <si>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</si>
  <si>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</si>
  <si>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</si>
  <si>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</si>
  <si>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</si>
  <si>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</si>
  <si>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</si>
  <si>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</si>
  <si>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</si>
  <si>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</si>
  <si>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</si>
  <si>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</si>
  <si>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</si>
  <si>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</si>
  <si>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</si>
  <si>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</si>
  <si>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</si>
  <si>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</si>
  <si>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</si>
  <si>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</si>
  <si>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</si>
  <si>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</si>
  <si>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</si>
  <si>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</si>
  <si>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</si>
  <si>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</si>
  <si>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</si>
  <si>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</si>
  <si>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</si>
  <si>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</si>
  <si>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</si>
  <si>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</si>
  <si>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</si>
  <si>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</si>
  <si>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</si>
  <si>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</si>
  <si>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</si>
  <si>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</si>
  <si>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</si>
  <si>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</si>
  <si>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</si>
  <si>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</si>
  <si>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</si>
  <si>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</si>
  <si>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</si>
  <si>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</si>
  <si>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</si>
  <si>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</si>
  <si>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</si>
  <si>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</si>
  <si>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</si>
  <si>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</si>
  <si>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</si>
  <si>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</si>
  <si>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</si>
  <si>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</si>
  <si>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</si>
  <si>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</si>
  <si>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</si>
  <si>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</si>
  <si>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</si>
  <si>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</si>
  <si>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</si>
  <si>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</si>
  <si>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</si>
  <si>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</si>
  <si>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</si>
  <si>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</si>
  <si>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</si>
  <si>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</si>
  <si>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</si>
  <si>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</si>
  <si>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</si>
  <si>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</si>
  <si>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</si>
  <si>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</si>
  <si>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</si>
  <si>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</si>
  <si>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</si>
  <si>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</si>
  <si>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</si>
  <si>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</si>
  <si>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</si>
  <si>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</si>
  <si>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</si>
  <si>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</si>
  <si>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</si>
  <si>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</si>
  <si>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</si>
  <si>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</si>
  <si>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</si>
  <si>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</si>
  <si>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</si>
  <si>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</si>
  <si>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</si>
  <si>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</si>
  <si>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</si>
  <si>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</si>
  <si>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</si>
  <si>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</si>
  <si>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</si>
  <si>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</si>
  <si>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</si>
  <si>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</si>
  <si>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</si>
  <si>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</si>
  <si>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</si>
  <si>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</si>
  <si>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</si>
  <si>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</si>
  <si>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</si>
  <si>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</si>
  <si>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</si>
  <si>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</si>
  <si>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</si>
  <si>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</si>
  <si>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</si>
  <si>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</si>
  <si>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</si>
  <si>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</si>
  <si>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</si>
  <si>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</si>
  <si>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</si>
  <si>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</si>
  <si>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</si>
  <si>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</si>
  <si>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</si>
  <si>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</si>
  <si>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</si>
  <si>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</si>
  <si>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</si>
  <si>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</si>
  <si>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</si>
  <si>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</si>
  <si>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</si>
  <si>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</si>
  <si>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</si>
  <si>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</si>
  <si>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</si>
  <si>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</si>
  <si>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</si>
  <si>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</si>
  <si>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</si>
  <si>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</si>
  <si>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</si>
  <si>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</si>
  <si>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</si>
  <si>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</si>
  <si>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</si>
  <si>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</si>
  <si>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</si>
  <si>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</si>
  <si>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</si>
  <si>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</si>
  <si>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</si>
  <si>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</si>
  <si>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</si>
  <si>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</si>
  <si>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</si>
  <si>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</si>
  <si>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</si>
  <si>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</si>
  <si>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</si>
  <si>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</si>
  <si>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</si>
  <si>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</si>
  <si>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</si>
  <si>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</si>
  <si>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</si>
  <si>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</si>
  <si>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</si>
  <si>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</si>
  <si>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</si>
  <si>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</si>
  <si>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</si>
  <si>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</si>
  <si>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</si>
  <si>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</si>
  <si>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</si>
  <si>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</si>
  <si>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</si>
  <si>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</si>
  <si>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</si>
  <si>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</si>
  <si>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</si>
  <si>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</si>
  <si>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</si>
  <si>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</si>
  <si>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</si>
  <si>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</si>
  <si>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</si>
  <si>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</si>
  <si>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</si>
  <si>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</si>
  <si>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</si>
  <si>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</si>
  <si>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</si>
  <si>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</si>
  <si>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</si>
  <si>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</si>
  <si>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</si>
  <si>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</si>
  <si>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</si>
  <si>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</si>
  <si>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</si>
  <si>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</si>
  <si>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</si>
  <si>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</si>
  <si>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</si>
  <si>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</si>
  <si>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</si>
  <si>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</si>
  <si>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</si>
  <si>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</si>
  <si>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</si>
  <si>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</si>
  <si>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</si>
  <si>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</si>
  <si>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</si>
  <si>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</si>
  <si>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</si>
  <si>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</si>
  <si>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</si>
  <si>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</si>
  <si>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</si>
  <si>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</si>
  <si>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</si>
  <si>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</si>
  <si>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</si>
  <si>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</si>
  <si>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</si>
  <si>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</si>
  <si>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</si>
  <si>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</si>
  <si>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</si>
  <si>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</si>
  <si>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</si>
  <si>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</si>
  <si>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</si>
  <si>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</si>
  <si>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</si>
  <si>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</si>
  <si>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</si>
  <si>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</si>
  <si>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</si>
  <si>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</si>
  <si>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</si>
  <si>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</si>
  <si>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</si>
  <si>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</si>
  <si>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</si>
  <si>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</si>
  <si>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</si>
  <si>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</si>
  <si>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</si>
  <si>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</si>
  <si>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</si>
  <si>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</si>
  <si>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</si>
  <si>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</si>
  <si>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</si>
  <si>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</si>
  <si>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</si>
  <si>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</si>
  <si>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</si>
  <si>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</si>
  <si>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</si>
  <si>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</si>
  <si>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</si>
  <si>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</si>
  <si>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</si>
  <si>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</si>
  <si>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</si>
  <si>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</si>
  <si>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</si>
  <si>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</si>
  <si>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</si>
  <si>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</si>
  <si>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</si>
  <si>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</si>
  <si>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</si>
  <si>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</si>
  <si>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</si>
  <si>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</si>
  <si>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</si>
  <si>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</si>
  <si>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</si>
  <si>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</si>
  <si>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</si>
  <si>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</si>
  <si>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</si>
  <si>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</si>
  <si>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</si>
  <si>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</si>
  <si>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</si>
  <si>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</si>
  <si>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</si>
  <si>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</si>
  <si>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</si>
  <si>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</si>
  <si>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</si>
  <si>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</si>
  <si>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</si>
  <si>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</si>
  <si>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</si>
  <si>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</si>
  <si>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</si>
  <si>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</si>
  <si>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</si>
  <si>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</si>
  <si>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</si>
  <si>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</si>
  <si>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</si>
  <si>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</si>
  <si>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</si>
  <si>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</si>
  <si>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</si>
  <si>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</si>
  <si>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</si>
  <si>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</si>
  <si>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</si>
  <si>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</si>
  <si>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</si>
  <si>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</si>
  <si>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</si>
  <si>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</si>
  <si>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</si>
  <si>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</si>
  <si>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</si>
  <si>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</si>
  <si>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</si>
  <si>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</si>
  <si>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</si>
  <si>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</si>
  <si>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</si>
  <si>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</si>
  <si>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</si>
  <si>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</si>
  <si>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</si>
  <si>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</si>
  <si>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</si>
  <si>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</si>
  <si>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</si>
  <si>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</si>
  <si>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</si>
  <si>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</si>
  <si>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</si>
  <si>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</si>
  <si>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</si>
  <si>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</si>
  <si>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</si>
  <si>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</si>
  <si>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</si>
  <si>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</si>
  <si>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</si>
  <si>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</si>
  <si>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</si>
  <si>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</si>
  <si>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</si>
  <si>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</si>
  <si>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</si>
  <si>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</si>
  <si>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</si>
  <si>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</si>
  <si>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</si>
  <si>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</si>
  <si>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</si>
  <si>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</si>
  <si>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</si>
  <si>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</si>
  <si>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</si>
  <si>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</si>
  <si>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</si>
  <si>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</si>
  <si>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</si>
  <si>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</si>
  <si>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</si>
  <si>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</si>
  <si>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</si>
  <si>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</si>
  <si>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</si>
  <si>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</si>
  <si>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</si>
  <si>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</si>
  <si>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</si>
  <si>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</si>
  <si>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</si>
  <si>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</si>
  <si>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</si>
  <si>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</si>
  <si>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</si>
  <si>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</si>
  <si>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</si>
  <si>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</si>
  <si>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</si>
  <si>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</si>
  <si>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</si>
  <si>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</si>
  <si>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</si>
  <si>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</si>
  <si>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</si>
  <si>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</si>
  <si>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</si>
  <si>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</si>
  <si>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</si>
  <si>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</si>
  <si>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</si>
  <si>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</si>
  <si>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</si>
  <si>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</si>
  <si>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</si>
  <si>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</si>
  <si>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</si>
  <si>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</si>
  <si>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</si>
  <si>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</si>
  <si>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</si>
  <si>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</si>
  <si>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</si>
  <si>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</si>
  <si>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</si>
  <si>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</si>
  <si>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</si>
  <si>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</si>
  <si>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</si>
  <si>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</si>
  <si>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</si>
  <si>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</si>
  <si>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</si>
  <si>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</si>
  <si>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</si>
  <si>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</si>
  <si>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</si>
  <si>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</si>
  <si>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</si>
  <si>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</si>
  <si>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</si>
  <si>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</si>
  <si>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</si>
  <si>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</si>
  <si>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</si>
  <si>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</si>
  <si>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</si>
  <si>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</si>
  <si>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</si>
  <si>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</si>
  <si>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</si>
  <si>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</si>
  <si>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</si>
  <si>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</si>
  <si>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</si>
  <si>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</si>
  <si>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</si>
  <si>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</si>
  <si>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</si>
  <si>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</si>
  <si>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</si>
  <si>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</si>
  <si>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</si>
  <si>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</si>
  <si>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</si>
  <si>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</si>
  <si>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</si>
  <si>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</si>
  <si>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</si>
  <si>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</si>
  <si>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</si>
  <si>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</si>
  <si>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</si>
  <si>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</si>
  <si>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</si>
  <si>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</si>
  <si>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</si>
  <si>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</si>
  <si>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</si>
  <si>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</si>
  <si>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</si>
  <si>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</si>
  <si>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</si>
  <si>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</si>
  <si>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</si>
  <si>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</si>
  <si>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</si>
  <si>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</si>
  <si>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</si>
  <si>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</si>
  <si>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</si>
  <si>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</si>
  <si>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</si>
  <si>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</si>
  <si>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</si>
  <si>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</si>
  <si>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</si>
  <si>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</si>
  <si>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</si>
  <si>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</si>
  <si>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</si>
  <si>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</si>
  <si>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</si>
  <si>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</si>
  <si>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</si>
  <si>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</si>
  <si>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</si>
  <si>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</si>
  <si>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</si>
  <si>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</si>
  <si>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</si>
  <si>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</si>
  <si>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</si>
  <si>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</si>
  <si>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</si>
  <si>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</si>
  <si>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</si>
  <si>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</si>
  <si>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</si>
  <si>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</si>
  <si>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</si>
  <si>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</si>
  <si>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</si>
  <si>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</si>
  <si>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</si>
  <si>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</si>
  <si>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</si>
  <si>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</si>
  <si>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</si>
  <si>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</si>
  <si>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</si>
  <si>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</si>
  <si>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</si>
  <si>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</si>
  <si>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</si>
  <si>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</si>
  <si>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</si>
  <si>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</si>
  <si>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</si>
  <si>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</si>
  <si>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</si>
  <si>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</si>
  <si>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</si>
  <si>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</si>
  <si>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</si>
  <si>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</si>
  <si>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</si>
  <si>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</si>
  <si>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</si>
  <si>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</si>
  <si>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</si>
  <si>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</si>
  <si>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</si>
  <si>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</si>
  <si>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</si>
  <si>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</si>
  <si>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</si>
  <si>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</si>
  <si>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</si>
  <si>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</si>
  <si>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</si>
  <si>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</si>
  <si>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</si>
  <si>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</si>
  <si>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</si>
  <si>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</si>
  <si>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</si>
  <si>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</si>
  <si>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</si>
  <si>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</si>
  <si>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</si>
  <si>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</si>
  <si>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</si>
  <si>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</si>
  <si>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</si>
  <si>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</si>
  <si>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</si>
  <si>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</si>
  <si>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</si>
  <si>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</si>
  <si>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</si>
  <si>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</si>
  <si>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</si>
  <si>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</si>
  <si>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</si>
  <si>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</si>
  <si>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</si>
  <si>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</si>
  <si>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</si>
  <si>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</si>
  <si>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</si>
  <si>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</si>
  <si>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</si>
  <si>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</si>
  <si>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</si>
  <si>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</si>
  <si>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</si>
  <si>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</si>
  <si>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</si>
  <si>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</si>
  <si>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</si>
  <si>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</si>
  <si>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</si>
  <si>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</si>
  <si>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</si>
  <si>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</si>
  <si>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</si>
  <si>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</si>
  <si>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</si>
  <si>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</si>
  <si>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</si>
  <si>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</si>
  <si>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</si>
  <si>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</si>
  <si>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</si>
  <si>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</si>
  <si>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</si>
  <si>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</si>
  <si>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</si>
  <si>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</si>
  <si>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</si>
  <si>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</si>
  <si>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</si>
  <si>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</si>
  <si>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</si>
  <si>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</si>
  <si>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</si>
  <si>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</si>
  <si>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</si>
  <si>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</si>
  <si>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</si>
  <si>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</si>
  <si>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</si>
  <si>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</si>
  <si>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</si>
  <si>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</si>
  <si>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</si>
  <si>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</si>
  <si>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</si>
  <si>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</si>
  <si>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</si>
  <si>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</si>
  <si>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</si>
  <si>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</si>
  <si>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</si>
  <si>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</si>
  <si>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</si>
  <si>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</si>
  <si>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</si>
  <si>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</si>
  <si>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</si>
  <si>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</si>
  <si>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</si>
  <si>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</si>
  <si>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</si>
  <si>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</si>
  <si>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</si>
  <si>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</si>
  <si>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</si>
  <si>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</si>
  <si>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</si>
  <si>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</si>
  <si>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</si>
  <si>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</si>
  <si>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</si>
  <si>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</si>
  <si>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</si>
  <si>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</si>
  <si>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</si>
  <si>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</si>
  <si>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</si>
  <si>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</si>
  <si>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</si>
  <si>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</si>
  <si>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</si>
  <si>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</si>
  <si>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</si>
  <si>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</si>
  <si>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</si>
  <si>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</si>
  <si>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</si>
  <si>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</si>
  <si>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</si>
  <si>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</si>
  <si>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</si>
  <si>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</si>
  <si>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</si>
  <si>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</si>
  <si>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</si>
  <si>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</si>
  <si>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</si>
  <si>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</si>
  <si>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</si>
  <si>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</si>
  <si>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</si>
  <si>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</si>
  <si>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</si>
  <si>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</si>
  <si>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</si>
  <si>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</si>
  <si>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</si>
  <si>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</si>
  <si>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</si>
  <si>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</si>
  <si>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</si>
  <si>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</si>
  <si>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</si>
  <si>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</si>
  <si>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</si>
  <si>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</si>
  <si>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</si>
  <si>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</si>
  <si>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</si>
  <si>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</si>
  <si>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</si>
  <si>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</si>
  <si>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</si>
  <si>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</si>
  <si>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</si>
  <si>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</si>
  <si>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</si>
  <si>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</si>
  <si>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</si>
  <si>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</si>
  <si>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</si>
  <si>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</si>
  <si>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</si>
  <si>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</si>
  <si>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</si>
  <si>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</si>
  <si>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</si>
  <si>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</si>
  <si>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</si>
  <si>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</si>
  <si>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</si>
  <si>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</si>
  <si>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</si>
  <si>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</si>
  <si>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</si>
  <si>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</si>
  <si>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</si>
  <si>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</si>
  <si>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</si>
  <si>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</si>
  <si>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</si>
  <si>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</si>
  <si>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</si>
  <si>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</si>
  <si>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</si>
  <si>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</si>
  <si>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</si>
  <si>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</si>
  <si>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</si>
  <si>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</si>
  <si>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</si>
  <si>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</si>
  <si>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</si>
  <si>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</si>
  <si>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</si>
  <si>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</si>
  <si>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</si>
  <si>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</si>
  <si>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</si>
  <si>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</si>
  <si>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</si>
  <si>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</si>
  <si>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</si>
  <si>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</si>
  <si>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</si>
  <si>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</si>
  <si>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</si>
  <si>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</si>
  <si>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</si>
  <si>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</si>
  <si>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</si>
  <si>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</si>
  <si>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</si>
  <si>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</si>
  <si>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</si>
  <si>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</si>
  <si>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</si>
  <si>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</si>
  <si>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</si>
  <si>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</si>
  <si>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</si>
  <si>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</si>
  <si>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</si>
  <si>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</si>
  <si>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</si>
  <si>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</si>
  <si>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</si>
  <si>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</si>
  <si>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</si>
  <si>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</si>
  <si>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</si>
  <si>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</si>
  <si>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</si>
  <si>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</si>
  <si>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</si>
  <si>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</si>
  <si>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</si>
  <si>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</si>
  <si>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</si>
  <si>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</si>
  <si>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</si>
  <si>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</si>
  <si>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</si>
  <si>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</si>
  <si>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</si>
  <si>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</si>
  <si>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</si>
  <si>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</si>
  <si>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</si>
  <si>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</si>
  <si>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</si>
  <si>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</si>
  <si>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</si>
  <si>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</si>
  <si>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</si>
  <si>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</si>
  <si>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</si>
  <si>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</si>
  <si>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</si>
  <si>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</si>
  <si>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</si>
  <si>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</si>
  <si>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</si>
  <si>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</si>
  <si>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</si>
  <si>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</si>
  <si>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</si>
  <si>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</si>
  <si>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</si>
  <si>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</si>
  <si>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</si>
  <si>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</si>
  <si>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</si>
  <si>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</si>
  <si>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</si>
  <si>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</si>
  <si>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</si>
  <si>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</si>
  <si>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</si>
  <si>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</si>
  <si>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</si>
  <si>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</si>
  <si>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</si>
  <si>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</si>
  <si>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</si>
  <si>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</si>
  <si>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</si>
  <si>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</si>
  <si>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</si>
  <si>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</si>
  <si>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</si>
  <si>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</si>
  <si>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</si>
  <si>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</si>
  <si>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</si>
  <si>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</si>
  <si>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</si>
  <si>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</si>
  <si>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</si>
  <si>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</si>
  <si>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</si>
  <si>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</si>
  <si>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</si>
  <si>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</si>
  <si>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</si>
  <si>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</si>
  <si>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</si>
  <si>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</si>
  <si>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</si>
  <si>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</si>
  <si>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</si>
  <si>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</si>
  <si>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</si>
  <si>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</si>
  <si>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</si>
  <si>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</si>
  <si>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</si>
  <si>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</si>
  <si>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</si>
  <si>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</si>
  <si>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</si>
  <si>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</si>
  <si>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</si>
  <si>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</si>
  <si>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</si>
  <si>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</si>
  <si>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</si>
  <si>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</si>
  <si>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</si>
  <si>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</si>
  <si>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</si>
  <si>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</si>
  <si>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</si>
  <si>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</si>
  <si>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</si>
  <si>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</si>
  <si>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</si>
  <si>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</si>
  <si>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</si>
  <si>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</si>
  <si>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</si>
  <si>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</si>
  <si>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</si>
  <si>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</si>
  <si>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</si>
  <si>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</si>
  <si>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</si>
  <si>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</si>
  <si>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</si>
  <si>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</si>
  <si>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</si>
  <si>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</si>
  <si>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</si>
  <si>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</si>
  <si>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</si>
  <si>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</si>
  <si>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</si>
  <si>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</si>
  <si>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</si>
  <si>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</si>
  <si>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</si>
  <si>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</si>
  <si>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</si>
  <si>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</si>
  <si>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</si>
  <si>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</si>
  <si>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</si>
  <si>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</si>
  <si>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</si>
  <si>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</si>
  <si>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</si>
  <si>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</si>
  <si>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</si>
  <si>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</si>
  <si>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</si>
  <si>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</si>
  <si>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</si>
  <si>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</si>
  <si>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</si>
  <si>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</si>
  <si>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</si>
  <si>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</si>
  <si>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</si>
  <si>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</si>
  <si>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</si>
  <si>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</si>
  <si>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</si>
  <si>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</si>
  <si>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</si>
  <si>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</si>
  <si>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</si>
  <si>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</si>
  <si>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</si>
  <si>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</si>
  <si>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</si>
  <si>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</si>
  <si>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</si>
  <si>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</si>
  <si>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</si>
  <si>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</si>
  <si>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</si>
  <si>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</si>
  <si>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</si>
  <si>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</si>
  <si>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</si>
  <si>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</si>
  <si>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</si>
  <si>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</si>
  <si>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</si>
  <si>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</si>
  <si>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</si>
  <si>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</si>
  <si>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</si>
  <si>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</si>
  <si>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</si>
  <si>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</si>
  <si>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</si>
  <si>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</si>
  <si>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</si>
  <si>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</si>
  <si>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</si>
  <si>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</si>
  <si>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</si>
  <si>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</si>
  <si>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</si>
  <si>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</si>
  <si>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</si>
  <si>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</si>
  <si>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</si>
  <si>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</si>
  <si>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</si>
  <si>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</si>
  <si>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</si>
  <si>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</si>
  <si>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</si>
  <si>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</si>
  <si>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</si>
  <si>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</si>
  <si>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</si>
  <si>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</si>
  <si>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</si>
  <si>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</si>
  <si>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</si>
  <si>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</si>
  <si>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</si>
  <si>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</si>
  <si>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</si>
  <si>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</si>
  <si>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</si>
  <si>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</si>
  <si>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</si>
  <si>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</si>
  <si>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</si>
  <si>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</si>
  <si>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</si>
  <si>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</si>
  <si>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</si>
  <si>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</si>
  <si>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</si>
  <si>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</si>
  <si>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</si>
  <si>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</si>
  <si>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</si>
  <si>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</si>
  <si>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</si>
  <si>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</si>
  <si>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</si>
  <si>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</si>
  <si>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</si>
  <si>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</si>
  <si>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</si>
  <si>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</si>
  <si>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</si>
  <si>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</si>
  <si>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</si>
  <si>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</si>
  <si>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</si>
  <si>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</si>
  <si>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</si>
  <si>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</si>
  <si>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</si>
  <si>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</si>
  <si>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</si>
  <si>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</si>
  <si>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</si>
  <si>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</si>
  <si>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</si>
  <si>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</si>
  <si>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</si>
  <si>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</si>
  <si>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</si>
  <si>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</si>
  <si>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</si>
  <si>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</si>
  <si>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</si>
  <si>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</si>
  <si>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</si>
  <si>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</si>
  <si>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</si>
  <si>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</si>
  <si>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</si>
  <si>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</si>
  <si>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</si>
  <si>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</si>
  <si>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</si>
  <si>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</si>
  <si>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</si>
  <si>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</si>
  <si>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</si>
  <si>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</si>
  <si>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</si>
  <si>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</si>
  <si>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</si>
  <si>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</si>
  <si>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</si>
  <si>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</si>
  <si>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</si>
  <si>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</si>
  <si>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</si>
  <si>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</si>
  <si>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</si>
  <si>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</si>
  <si>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</si>
  <si>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</si>
  <si>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</si>
  <si>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</si>
  <si>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</si>
  <si>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</si>
  <si>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</si>
  <si>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</si>
  <si>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</si>
  <si>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</si>
  <si>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</si>
  <si>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</si>
  <si>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</si>
  <si>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</si>
  <si>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</si>
  <si>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</si>
  <si>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</si>
  <si>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</si>
  <si>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</si>
  <si>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</si>
  <si>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</si>
  <si>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</si>
  <si>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</si>
  <si>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</si>
  <si>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</si>
  <si>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</si>
  <si>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</si>
  <si>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</si>
  <si>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</si>
  <si>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</si>
  <si>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</si>
  <si>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</si>
  <si>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</si>
  <si>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</si>
  <si>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</si>
  <si>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</si>
  <si>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</si>
  <si>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</si>
  <si>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</si>
  <si>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</si>
  <si>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</si>
  <si>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</si>
  <si>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</si>
  <si>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</si>
  <si>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</si>
  <si>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</si>
  <si>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</si>
  <si>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</si>
  <si>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</si>
  <si>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</si>
  <si>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</si>
  <si>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</si>
  <si>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</si>
  <si>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</si>
  <si>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</si>
  <si>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</si>
  <si>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</si>
  <si>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</si>
  <si>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</si>
  <si>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</si>
  <si>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</si>
  <si>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</si>
  <si>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</si>
  <si>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</si>
  <si>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</si>
  <si>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</si>
  <si>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</si>
  <si>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</si>
  <si>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</si>
  <si>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</si>
  <si>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</si>
  <si>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</si>
  <si>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</si>
  <si>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</si>
  <si>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</si>
  <si>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</si>
  <si>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</si>
  <si>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</si>
  <si>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</si>
  <si>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</si>
  <si>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</si>
  <si>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</si>
  <si>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</si>
  <si>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</si>
  <si>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</si>
  <si>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</si>
  <si>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</si>
  <si>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</si>
  <si>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</si>
  <si>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</si>
  <si>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</si>
  <si>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</si>
  <si>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</si>
  <si>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</si>
  <si>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</si>
  <si>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</si>
  <si>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</si>
  <si>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</si>
  <si>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</si>
  <si>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</si>
  <si>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</si>
  <si>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</si>
  <si>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</si>
  <si>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</si>
  <si>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</si>
  <si>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</si>
  <si>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</si>
  <si>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</si>
  <si>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</si>
  <si>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</si>
  <si>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</si>
  <si>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</si>
  <si>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</si>
  <si>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</si>
  <si>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</si>
  <si>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</si>
  <si>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</si>
  <si>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</si>
  <si>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</si>
  <si>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</si>
  <si>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</si>
  <si>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</si>
  <si>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</si>
  <si>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</si>
  <si>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</si>
  <si>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</si>
  <si>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</si>
  <si>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</si>
  <si>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</si>
  <si>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</si>
  <si>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</si>
  <si>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</si>
  <si>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</si>
  <si>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</si>
  <si>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</si>
  <si>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</si>
  <si>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</si>
  <si>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</si>
  <si>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</si>
  <si>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</si>
  <si>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</si>
  <si>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</si>
  <si>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</si>
  <si>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</si>
  <si>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</si>
  <si>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</si>
  <si>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</si>
  <si>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</si>
  <si>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</si>
  <si>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</si>
  <si>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</si>
  <si>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</si>
  <si>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</si>
  <si>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</si>
  <si>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</si>
  <si>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</si>
  <si>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</si>
  <si>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</si>
  <si>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</si>
  <si>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</si>
  <si>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</si>
  <si>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</si>
  <si>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</si>
  <si>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</si>
  <si>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</si>
  <si>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</si>
  <si>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</si>
  <si>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</si>
  <si>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</si>
  <si>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</si>
  <si>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</si>
  <si>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</si>
  <si>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</si>
  <si>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</si>
  <si>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</si>
  <si>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</si>
  <si>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</si>
  <si>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</si>
  <si>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</si>
  <si>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</si>
  <si>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</si>
  <si>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</si>
  <si>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</si>
  <si>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</si>
  <si>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</si>
  <si>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</si>
  <si>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</si>
  <si>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</si>
  <si>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</si>
  <si>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</si>
  <si>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</si>
  <si>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</si>
  <si>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</si>
  <si>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</si>
  <si>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</si>
  <si>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</si>
  <si>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</si>
  <si>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</si>
  <si>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</si>
  <si>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</si>
  <si>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</si>
  <si>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</si>
  <si>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</si>
  <si>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</si>
  <si>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</si>
  <si>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</si>
  <si>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</si>
  <si>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</si>
  <si>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</si>
  <si>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</si>
  <si>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</si>
  <si>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</si>
  <si>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</si>
  <si>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</si>
  <si>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</si>
  <si>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</si>
  <si>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</si>
  <si>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</si>
  <si>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</si>
  <si>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</si>
  <si>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</si>
  <si>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</si>
  <si>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</si>
  <si>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</si>
  <si>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</si>
  <si>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</si>
  <si>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</si>
  <si>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</si>
  <si>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</si>
  <si>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</si>
  <si>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</si>
  <si>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</si>
  <si>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</si>
  <si>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</si>
  <si>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</si>
  <si>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</si>
  <si>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</si>
  <si>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</si>
  <si>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</si>
  <si>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</si>
  <si>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</si>
  <si>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</si>
  <si>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</si>
  <si>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</si>
  <si>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</si>
  <si>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</si>
  <si>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</si>
  <si>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</si>
  <si>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</si>
  <si>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</si>
  <si>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</si>
  <si>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</si>
  <si>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</si>
  <si>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</si>
  <si>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</si>
  <si>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</si>
  <si>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</si>
  <si>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</si>
  <si>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</si>
  <si>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</si>
  <si>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</si>
  <si>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</si>
  <si>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</si>
  <si>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</si>
  <si>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</si>
  <si>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</si>
  <si>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</si>
  <si>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</si>
  <si>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</si>
  <si>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</si>
  <si>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</si>
  <si>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</si>
  <si>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</si>
  <si>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</si>
  <si>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</si>
  <si>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</si>
  <si>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</si>
  <si>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</si>
  <si>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</si>
  <si>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</si>
  <si>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</si>
  <si>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</si>
  <si>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</si>
  <si>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</si>
  <si>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</si>
  <si>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</si>
  <si>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</si>
  <si>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</si>
  <si>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</si>
  <si>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</si>
  <si>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</si>
  <si>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</si>
  <si>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</si>
  <si>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</si>
  <si>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</si>
  <si>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</si>
  <si>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</si>
  <si>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</si>
  <si>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</si>
  <si>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</si>
  <si>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</si>
  <si>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</si>
  <si>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</si>
  <si>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</si>
  <si>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</si>
  <si>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</si>
  <si>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</si>
  <si>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</si>
  <si>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</si>
  <si>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</si>
  <si>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</si>
  <si>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</si>
  <si>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</si>
  <si>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</si>
  <si>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</si>
  <si>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</si>
  <si>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</si>
  <si>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</si>
  <si>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</si>
  <si>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</si>
  <si>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</si>
  <si>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</si>
  <si>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</si>
  <si>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</si>
  <si>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</si>
  <si>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</si>
  <si>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</si>
  <si>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</si>
  <si>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</si>
  <si>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</si>
  <si>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</si>
  <si>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</si>
  <si>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</si>
  <si>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</si>
  <si>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</si>
  <si>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</si>
  <si>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</si>
  <si>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</si>
  <si>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</si>
  <si>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</si>
  <si>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</si>
  <si>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</si>
  <si>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</si>
  <si>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</si>
  <si>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</si>
  <si>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</si>
  <si>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</si>
  <si>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</si>
  <si>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</si>
  <si>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</si>
  <si>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</si>
  <si>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</si>
  <si>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</si>
  <si>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</si>
  <si>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</si>
  <si>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</si>
  <si>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</si>
  <si>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</si>
  <si>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</si>
  <si>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</si>
  <si>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</si>
  <si>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</si>
  <si>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</si>
  <si>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</si>
  <si>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</si>
  <si>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</si>
  <si>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</si>
  <si>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</si>
  <si>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</si>
  <si>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</si>
  <si>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</si>
  <si>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</si>
  <si>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</si>
  <si>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</si>
  <si>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</si>
  <si>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</si>
  <si>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</si>
  <si>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</si>
  <si>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</si>
  <si>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</si>
  <si>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</si>
  <si>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</si>
  <si>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</si>
  <si>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</si>
  <si>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</si>
  <si>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</si>
  <si>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</si>
  <si>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</si>
  <si>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</si>
  <si>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</si>
  <si>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</si>
  <si>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</si>
  <si>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</si>
  <si>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</si>
  <si>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</si>
  <si>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</si>
  <si>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</si>
  <si>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</si>
  <si>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</si>
  <si>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</si>
  <si>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</si>
  <si>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</si>
  <si>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</si>
  <si>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</si>
  <si>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</si>
  <si>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</si>
  <si>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</si>
  <si>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</si>
  <si>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</si>
  <si>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</si>
  <si>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</si>
  <si>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</si>
  <si>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</si>
  <si>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</si>
  <si>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</si>
  <si>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</si>
  <si>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</si>
  <si>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</si>
  <si>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</si>
  <si>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</si>
  <si>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</si>
  <si>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</si>
  <si>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</si>
  <si>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</si>
  <si>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</si>
  <si>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</si>
  <si>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</si>
  <si>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</si>
  <si>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</si>
  <si>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</si>
  <si>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</si>
  <si>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</si>
  <si>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</si>
  <si>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</si>
  <si>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</si>
  <si>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</si>
  <si>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</si>
  <si>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</si>
  <si>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</si>
  <si>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</si>
  <si>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</si>
  <si>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</si>
  <si>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</si>
  <si>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</si>
  <si>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</si>
  <si>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</si>
  <si>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</si>
  <si>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</si>
  <si>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</si>
  <si>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</si>
  <si>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</si>
  <si>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</si>
  <si>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</si>
  <si>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</si>
  <si>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</si>
  <si>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</si>
  <si>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</si>
  <si>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</si>
  <si>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</si>
  <si>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</si>
  <si>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</si>
  <si>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</si>
  <si>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</si>
  <si>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</si>
  <si>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</si>
  <si>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</si>
  <si>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</si>
  <si>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</si>
  <si>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</si>
  <si>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</si>
  <si>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</si>
  <si>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</si>
  <si>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</si>
  <si>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</si>
  <si>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</si>
  <si>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</si>
  <si>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</si>
  <si>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</si>
  <si>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</si>
  <si>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</si>
  <si>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</si>
  <si>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</si>
  <si>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</si>
  <si>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</si>
  <si>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</si>
  <si>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</si>
  <si>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</si>
  <si>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</si>
  <si>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</si>
  <si>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</si>
  <si>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</si>
  <si>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</si>
  <si>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</si>
  <si>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</si>
  <si>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</si>
  <si>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</si>
  <si>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</si>
  <si>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</si>
  <si>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</si>
  <si>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</si>
  <si>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</si>
  <si>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</si>
  <si>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</si>
  <si>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</si>
  <si>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</si>
  <si>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</si>
  <si>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</si>
  <si>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</si>
  <si>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</si>
  <si>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</si>
  <si>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</si>
  <si>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</si>
  <si>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</si>
  <si>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</si>
  <si>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</si>
  <si>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</si>
  <si>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</si>
  <si>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</si>
  <si>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</si>
  <si>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</si>
  <si>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</si>
  <si>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</si>
  <si>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</si>
  <si>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</si>
  <si>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</si>
  <si>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</si>
  <si>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</si>
  <si>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</si>
  <si>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</si>
  <si>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</si>
  <si>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</si>
  <si>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</si>
  <si>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</si>
  <si>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</si>
  <si>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</si>
  <si>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</si>
  <si>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</si>
  <si>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</si>
  <si>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</si>
  <si>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</si>
  <si>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</si>
  <si>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</si>
  <si>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</si>
  <si>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</si>
  <si>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</si>
  <si>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</si>
  <si>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</si>
  <si>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</si>
  <si>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</si>
  <si>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</si>
  <si>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</si>
  <si>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</si>
  <si>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</si>
  <si>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</si>
  <si>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</si>
  <si>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</si>
  <si>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</si>
  <si>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</si>
  <si>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</si>
  <si>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</si>
  <si>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</si>
  <si>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</si>
  <si>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</si>
  <si>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</si>
  <si>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</si>
  <si>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</si>
  <si>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</si>
  <si>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</si>
  <si>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</si>
  <si>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</si>
  <si>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</si>
  <si>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</si>
  <si>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</si>
  <si>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</si>
  <si>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</si>
  <si>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</si>
  <si>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</si>
  <si>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</si>
  <si>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</si>
  <si>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</si>
  <si>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</si>
  <si>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</si>
  <si>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</si>
  <si>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</si>
  <si>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</si>
  <si>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</si>
  <si>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</si>
  <si>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</si>
  <si>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</si>
  <si>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</si>
  <si>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</si>
  <si>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</si>
  <si>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</si>
  <si>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</si>
  <si>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</si>
  <si>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</si>
  <si>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</si>
  <si>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</si>
  <si>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</si>
  <si>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</si>
  <si>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</si>
  <si>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</si>
  <si>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</si>
  <si>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</si>
  <si>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</si>
  <si>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</si>
  <si>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</si>
  <si>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</si>
  <si>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</si>
  <si>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</si>
  <si>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</si>
  <si>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</si>
  <si>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</si>
  <si>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</si>
  <si>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</si>
  <si>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</si>
  <si>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</si>
  <si>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</si>
  <si>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</si>
  <si>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</si>
  <si>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</si>
  <si>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</si>
  <si>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</si>
  <si>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</si>
  <si>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</si>
  <si>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</si>
  <si>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</si>
  <si>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</si>
  <si>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</si>
  <si>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</si>
  <si>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</si>
  <si>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</si>
  <si>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</si>
  <si>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</si>
  <si>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</si>
  <si>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</si>
  <si>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</si>
  <si>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</si>
  <si>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</si>
  <si>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</si>
  <si>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</si>
  <si>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</si>
  <si>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</si>
  <si>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</si>
  <si>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</si>
  <si>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</si>
  <si>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</si>
  <si>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</si>
  <si>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</si>
  <si>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</si>
  <si>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</si>
  <si>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</si>
  <si>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</si>
  <si>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</si>
  <si>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</si>
  <si>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</si>
  <si>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</si>
  <si>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</si>
  <si>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</si>
  <si>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</si>
  <si>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</si>
  <si>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</si>
  <si>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</si>
  <si>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</si>
  <si>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</si>
  <si>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</si>
  <si>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</si>
  <si>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</si>
  <si>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</si>
  <si>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</si>
  <si>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</si>
  <si>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</si>
  <si>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</si>
  <si>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</si>
  <si>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</si>
  <si>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</si>
  <si>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</si>
  <si>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</si>
  <si>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</si>
  <si>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</si>
  <si>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</si>
  <si>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</si>
  <si>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</si>
  <si>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</si>
  <si>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</si>
  <si>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</si>
  <si>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</si>
  <si>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</si>
  <si>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</si>
  <si>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</si>
  <si>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</si>
  <si>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</si>
  <si>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</si>
  <si>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</si>
  <si>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</si>
  <si>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</si>
  <si>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</si>
  <si>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</si>
  <si>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</si>
  <si>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</si>
  <si>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</si>
  <si>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</si>
  <si>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</si>
  <si>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</si>
  <si>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</si>
  <si>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</si>
  <si>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</si>
  <si>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</si>
  <si>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</si>
  <si>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</si>
  <si>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</si>
  <si>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</si>
  <si>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</si>
  <si>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</si>
  <si>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</si>
  <si>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</si>
  <si>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</si>
  <si>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</si>
  <si>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</si>
  <si>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</si>
  <si>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</si>
  <si>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</si>
  <si>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</si>
  <si>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</si>
  <si>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</si>
  <si>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</si>
  <si>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</si>
  <si>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</si>
  <si>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</si>
  <si>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</si>
  <si>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</si>
  <si>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</si>
  <si>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</si>
  <si>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</si>
  <si>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</si>
  <si>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</si>
  <si>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</si>
  <si>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</si>
  <si>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</si>
  <si>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</si>
  <si>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</si>
  <si>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</si>
  <si>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</si>
  <si>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</si>
  <si>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</si>
  <si>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</si>
  <si>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</si>
  <si>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</si>
  <si>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</si>
  <si>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</si>
  <si>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</si>
  <si>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</si>
  <si>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</si>
  <si>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</si>
  <si>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</si>
  <si>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</si>
  <si>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</si>
  <si>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</si>
  <si>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</si>
  <si>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</si>
  <si>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</si>
  <si>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</si>
  <si>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</si>
  <si>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</si>
  <si>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</si>
  <si>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</si>
  <si>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</si>
  <si>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</si>
  <si>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</si>
  <si>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</si>
  <si>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</si>
  <si>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</si>
  <si>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</si>
  <si>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</si>
  <si>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</si>
  <si>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</si>
  <si>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</si>
  <si>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</si>
  <si>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</si>
  <si>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</si>
  <si>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</si>
  <si>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</si>
  <si>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</si>
  <si>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</si>
  <si>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</si>
  <si>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</si>
  <si>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</si>
  <si>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</si>
  <si>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</si>
  <si>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</si>
  <si>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</si>
  <si>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</si>
  <si>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</si>
  <si>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</si>
  <si>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</si>
  <si>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</si>
  <si>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</si>
  <si>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</si>
  <si>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</si>
  <si>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</si>
  <si>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</si>
  <si>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</si>
  <si>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</si>
  <si>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</si>
  <si>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</si>
  <si>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</si>
  <si>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</si>
  <si>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</si>
  <si>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</si>
  <si>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</si>
  <si>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</si>
  <si>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</si>
  <si>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</si>
  <si>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</si>
  <si>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</si>
  <si>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</si>
  <si>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</si>
  <si>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</si>
  <si>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</si>
  <si>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</si>
  <si>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</si>
  <si>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</si>
  <si>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</si>
  <si>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</si>
  <si>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</si>
  <si>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</si>
  <si>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</si>
  <si>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</si>
  <si>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</si>
  <si>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</si>
  <si>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</si>
  <si>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</si>
  <si>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</si>
  <si>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</si>
  <si>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</si>
  <si>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</si>
  <si>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</si>
  <si>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</si>
  <si>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</si>
  <si>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</si>
  <si>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</si>
  <si>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</si>
  <si>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</si>
  <si>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</si>
  <si>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</si>
  <si>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</si>
  <si>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</si>
  <si>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</si>
  <si>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</si>
  <si>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</si>
  <si>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</si>
  <si>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</si>
  <si>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</si>
  <si>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</si>
  <si>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</si>
  <si>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</si>
  <si>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</si>
  <si>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</si>
  <si>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</si>
  <si>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</si>
  <si>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</si>
  <si>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</si>
  <si>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</si>
  <si>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</si>
  <si>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</si>
  <si>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</si>
  <si>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</si>
  <si>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</si>
  <si>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</si>
  <si>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</si>
  <si>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</si>
  <si>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</si>
  <si>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</si>
  <si>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</si>
  <si>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</si>
  <si>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</si>
  <si>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</si>
  <si>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</si>
  <si>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</si>
  <si>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</si>
  <si>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</si>
  <si>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</si>
  <si>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</si>
  <si>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</si>
  <si>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</si>
  <si>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</si>
  <si>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</si>
  <si>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</si>
  <si>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</si>
  <si>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</si>
  <si>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</si>
  <si>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</si>
  <si>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</si>
  <si>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</si>
  <si>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</si>
  <si>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</si>
  <si>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</si>
  <si>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</si>
  <si>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</si>
  <si>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</si>
  <si>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</si>
  <si>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</si>
  <si>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</si>
  <si>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</si>
  <si>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</si>
  <si>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</si>
  <si>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</si>
  <si>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</si>
  <si>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</si>
  <si>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</si>
  <si>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</si>
  <si>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</si>
  <si>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</si>
  <si>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</si>
  <si>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</si>
  <si>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</si>
  <si>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</si>
  <si>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</si>
  <si>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</si>
  <si>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</si>
  <si>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</si>
  <si>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</si>
  <si>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</si>
  <si>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</si>
  <si>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</si>
  <si>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</si>
  <si>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</si>
  <si>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</si>
  <si>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</si>
  <si>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</si>
  <si>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</si>
  <si>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</si>
  <si>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</si>
  <si>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</si>
  <si>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</si>
  <si>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</si>
  <si>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</si>
  <si>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</si>
  <si>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</si>
  <si>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</si>
  <si>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</si>
  <si>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</si>
  <si>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</si>
  <si>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</si>
  <si>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</si>
  <si>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</si>
  <si>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</si>
  <si>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</si>
  <si>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</si>
  <si>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</si>
  <si>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</si>
  <si>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</si>
  <si>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</si>
  <si>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</si>
  <si>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</si>
  <si>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</si>
  <si>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</si>
  <si>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</si>
  <si>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</si>
  <si>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</si>
  <si>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</si>
  <si>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</si>
  <si>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</si>
  <si>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</si>
  <si>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</si>
  <si>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</si>
  <si>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</si>
  <si>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</si>
  <si>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</si>
  <si>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</si>
  <si>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</si>
  <si>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</si>
  <si>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</si>
  <si>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</si>
  <si>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</si>
  <si>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</si>
  <si>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</si>
  <si>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</si>
  <si>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</si>
  <si>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</si>
  <si>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</si>
  <si>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</si>
  <si>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</si>
  <si>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</si>
  <si>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</si>
  <si>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</si>
  <si>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</si>
  <si>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</si>
  <si>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</si>
  <si>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</si>
  <si>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</si>
  <si>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</si>
  <si>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</si>
  <si>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</si>
  <si>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</si>
  <si>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</si>
  <si>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</si>
  <si>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</si>
  <si>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</si>
  <si>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</si>
  <si>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</si>
  <si>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</si>
  <si>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</si>
  <si>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</si>
  <si>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</si>
  <si>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</si>
  <si>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</si>
  <si>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</si>
  <si>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</si>
  <si>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</si>
  <si>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</si>
  <si>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</si>
  <si>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</si>
  <si>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</si>
  <si>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</si>
  <si>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</si>
  <si>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</si>
  <si>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</si>
  <si>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</si>
  <si>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</si>
  <si>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</si>
  <si>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</si>
  <si>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</si>
  <si>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</si>
  <si>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</si>
  <si>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</si>
  <si>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</si>
  <si>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</si>
  <si>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</si>
  <si>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</si>
  <si>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</si>
  <si>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</si>
  <si>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</si>
  <si>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</si>
  <si>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</si>
  <si>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</si>
  <si>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</si>
  <si>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</si>
  <si>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</si>
  <si>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</si>
  <si>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</si>
  <si>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</si>
  <si>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</si>
  <si>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</si>
  <si>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</si>
  <si>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</si>
  <si>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</si>
  <si>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</si>
  <si>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</si>
  <si>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</si>
  <si>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</si>
  <si>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</si>
  <si>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</si>
  <si>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</si>
  <si>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</si>
  <si>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</si>
  <si>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</si>
  <si>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</si>
  <si>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</si>
  <si>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</si>
  <si>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</si>
  <si>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</si>
  <si>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</si>
  <si>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</si>
  <si>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</si>
  <si>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</si>
  <si>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</si>
  <si>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</si>
  <si>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</si>
  <si>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</si>
  <si>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</si>
  <si>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</si>
  <si>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</si>
  <si>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</si>
  <si>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</si>
  <si>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</si>
  <si>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</si>
  <si>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</si>
  <si>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</si>
  <si>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</si>
  <si>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</si>
  <si>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</si>
  <si>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</si>
  <si>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</si>
  <si>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</si>
  <si>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</si>
  <si>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</si>
  <si>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</si>
  <si>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</si>
  <si>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</si>
  <si>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</si>
  <si>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</si>
  <si>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</si>
  <si>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</si>
  <si>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</si>
  <si>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</si>
  <si>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</si>
  <si>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</si>
  <si>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</si>
  <si>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</si>
  <si>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</si>
  <si>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</si>
  <si>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</si>
  <si>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</si>
  <si>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</si>
  <si>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</si>
  <si>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</si>
  <si>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</si>
  <si>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</si>
  <si>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</si>
  <si>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</si>
  <si>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</si>
  <si>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</si>
  <si>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</si>
  <si>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</si>
  <si>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</si>
  <si>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</si>
  <si>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</si>
  <si>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</si>
  <si>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</si>
  <si>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</si>
  <si>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</si>
  <si>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</si>
  <si>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</si>
  <si>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</si>
  <si>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</si>
  <si>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</si>
  <si>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</si>
  <si>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</si>
  <si>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</si>
  <si>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</si>
  <si>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</si>
  <si>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</si>
  <si>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</si>
  <si>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</si>
  <si>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</si>
  <si>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</si>
  <si>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</si>
  <si>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</si>
  <si>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</si>
  <si>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</si>
  <si>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</si>
  <si>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</si>
  <si>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</si>
  <si>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</si>
  <si>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</si>
  <si>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</si>
  <si>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</si>
  <si>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</si>
  <si>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</si>
  <si>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</si>
  <si>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</si>
  <si>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</si>
  <si>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</si>
  <si>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</si>
  <si>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</si>
  <si>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</si>
  <si>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</si>
  <si>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</si>
  <si>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</si>
  <si>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</si>
  <si>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</si>
  <si>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</si>
  <si>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</si>
  <si>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</si>
  <si>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</si>
  <si>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</si>
  <si>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</si>
  <si>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</si>
  <si>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</si>
  <si>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</si>
  <si>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</si>
  <si>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</si>
  <si>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</si>
  <si>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</si>
  <si>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</si>
  <si>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</si>
  <si>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</si>
  <si>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</si>
  <si>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</si>
  <si>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</si>
  <si>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</si>
  <si>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</si>
  <si>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</si>
  <si>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</si>
  <si>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</si>
  <si>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</si>
  <si>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</si>
  <si>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</si>
  <si>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</si>
  <si>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</si>
  <si>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</si>
  <si>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</si>
  <si>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</si>
  <si>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</si>
  <si>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</si>
  <si>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</si>
  <si>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</si>
  <si>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</si>
  <si>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</si>
  <si>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</si>
  <si>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</si>
  <si>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</si>
  <si>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</si>
  <si>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</si>
  <si>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</si>
  <si>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</si>
  <si>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</si>
  <si>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</si>
  <si>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</si>
  <si>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</si>
  <si>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</si>
  <si>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</si>
  <si>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</si>
  <si>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</si>
  <si>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</si>
  <si>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</si>
  <si>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</si>
  <si>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</si>
  <si>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</si>
  <si>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</si>
  <si>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</si>
  <si>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</si>
  <si>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</si>
  <si>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</si>
  <si>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</si>
  <si>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</si>
  <si>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</si>
  <si>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</si>
  <si>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</si>
  <si>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</si>
  <si>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</si>
  <si>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</si>
  <si>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</si>
  <si>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</si>
  <si>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</si>
  <si>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</si>
  <si>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</si>
  <si>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</si>
  <si>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</si>
  <si>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</si>
  <si>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</si>
  <si>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</si>
  <si>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</si>
  <si>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</si>
  <si>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</si>
  <si>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</si>
  <si>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</si>
  <si>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</si>
  <si>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</si>
  <si>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</si>
  <si>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</si>
  <si>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</si>
  <si>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</si>
  <si>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</si>
  <si>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</si>
  <si>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</si>
  <si>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</si>
  <si>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</si>
  <si>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</si>
  <si>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</si>
  <si>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</si>
  <si>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</si>
  <si>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</si>
  <si>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</si>
  <si>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</si>
  <si>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</si>
  <si>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</si>
  <si>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</si>
  <si>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</si>
  <si>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</si>
  <si>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</si>
  <si>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</si>
  <si>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</si>
  <si>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</si>
  <si>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</si>
  <si>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</si>
  <si>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</si>
  <si>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</si>
  <si>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</si>
  <si>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</si>
  <si>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</si>
  <si>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</si>
  <si>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</si>
  <si>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</si>
  <si>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</si>
  <si>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</si>
  <si>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</si>
  <si>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</si>
  <si>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</si>
  <si>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</si>
  <si>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</si>
  <si>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</si>
  <si>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</si>
  <si>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</si>
  <si>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</si>
  <si>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</si>
  <si>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</si>
  <si>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</si>
  <si>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</si>
  <si>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</si>
  <si>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</si>
  <si>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</si>
  <si>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</si>
  <si>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</si>
  <si>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</si>
  <si>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</si>
  <si>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</si>
  <si>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</si>
  <si>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</si>
  <si>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</si>
  <si>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</si>
  <si>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</si>
  <si>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</si>
  <si>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</si>
  <si>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</si>
  <si>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</si>
  <si>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</si>
  <si>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</si>
  <si>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</si>
  <si>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</si>
  <si>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</si>
  <si>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</si>
  <si>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</si>
  <si>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</si>
  <si>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</si>
  <si>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</si>
  <si>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</si>
  <si>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</si>
  <si>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</si>
  <si>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</si>
  <si>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</si>
  <si>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</si>
  <si>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</si>
  <si>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</si>
  <si>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</si>
  <si>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</si>
  <si>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</si>
  <si>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</si>
  <si>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</si>
  <si>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</si>
  <si>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</si>
  <si>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</si>
  <si>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</si>
  <si>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</si>
  <si>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</si>
  <si>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</si>
  <si>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</si>
  <si>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</si>
  <si>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</si>
  <si>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</si>
  <si>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</si>
  <si>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</si>
  <si>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</si>
  <si>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</si>
  <si>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</si>
  <si>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</si>
  <si>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</si>
  <si>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</si>
  <si>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</si>
  <si>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</si>
  <si>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</si>
  <si>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</si>
  <si>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</si>
  <si>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</si>
  <si>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</si>
  <si>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</si>
  <si>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</si>
  <si>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</si>
  <si>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</si>
  <si>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</si>
  <si>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</si>
  <si>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</si>
  <si>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</si>
  <si>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</si>
  <si>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</si>
  <si>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</si>
  <si>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</si>
  <si>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</si>
  <si>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</si>
  <si>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</si>
  <si>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</si>
  <si>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</si>
  <si>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</si>
  <si>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</si>
  <si>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</si>
  <si>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</si>
  <si>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</si>
  <si>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</si>
  <si>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</si>
  <si>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</si>
  <si>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</si>
  <si>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</si>
  <si>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</si>
  <si>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</si>
  <si>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</si>
  <si>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</si>
  <si>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</si>
  <si>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</si>
  <si>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</si>
  <si>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</si>
  <si>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</si>
  <si>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</si>
  <si>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</si>
  <si>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</si>
  <si>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</si>
  <si>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</si>
  <si>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</si>
  <si>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</si>
  <si>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</si>
  <si>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</si>
  <si>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</si>
  <si>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</si>
  <si>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</si>
  <si>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</si>
  <si>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</si>
  <si>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</si>
  <si>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</si>
  <si>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</si>
  <si>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</si>
  <si>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</si>
  <si>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</si>
  <si>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</si>
  <si>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</si>
  <si>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</si>
  <si>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</si>
  <si>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</si>
  <si>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</si>
  <si>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</si>
  <si>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</si>
  <si>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</si>
  <si>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</si>
  <si>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</si>
  <si>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</si>
  <si>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</si>
  <si>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</si>
  <si>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</si>
  <si>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</si>
  <si>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</si>
  <si>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</si>
  <si>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</si>
  <si>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</si>
  <si>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</si>
  <si>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</si>
  <si>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</si>
  <si>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</si>
  <si>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</si>
  <si>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</si>
  <si>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</si>
  <si>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</si>
  <si>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</si>
  <si>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</si>
  <si>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</si>
  <si>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</si>
  <si>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</si>
  <si>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</si>
  <si>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</si>
  <si>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</si>
  <si>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</si>
  <si>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</si>
  <si>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</si>
  <si>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</si>
  <si>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</si>
  <si>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</si>
  <si>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</si>
  <si>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</si>
  <si>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</si>
  <si>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</si>
  <si>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</si>
  <si>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</si>
  <si>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</si>
  <si>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</si>
  <si>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</si>
  <si>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</si>
  <si>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</si>
  <si>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</si>
  <si>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</si>
  <si>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</si>
  <si>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</si>
  <si>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</si>
  <si>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</si>
  <si>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</si>
  <si>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</si>
  <si>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</si>
  <si>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</si>
  <si>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</si>
  <si>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</si>
  <si>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</si>
  <si>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</si>
  <si>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</si>
  <si>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</si>
  <si>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</si>
  <si>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</si>
  <si>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</si>
  <si>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</si>
  <si>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</si>
  <si>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</si>
  <si>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</si>
  <si>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</si>
  <si>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</si>
  <si>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</si>
  <si>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</si>
  <si>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</si>
  <si>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</si>
  <si>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</si>
  <si>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</si>
  <si>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</si>
  <si>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</si>
  <si>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</si>
  <si>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</si>
  <si>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</si>
  <si>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</si>
  <si>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</si>
  <si>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</si>
  <si>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</si>
  <si>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</si>
  <si>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</si>
  <si>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</si>
  <si>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</si>
  <si>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</si>
  <si>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</si>
  <si>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</si>
  <si>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</si>
  <si>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</si>
  <si>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</si>
  <si>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</si>
  <si>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</si>
  <si>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</si>
  <si>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</si>
  <si>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</si>
  <si>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</si>
  <si>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</si>
  <si>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</si>
  <si>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</si>
  <si>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</si>
  <si>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</si>
  <si>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</si>
  <si>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</si>
  <si>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</si>
  <si>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</si>
  <si>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</si>
  <si>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</si>
  <si>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</si>
  <si>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</si>
  <si>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</si>
  <si>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</si>
  <si>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</si>
  <si>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</si>
  <si>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</si>
  <si>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</si>
  <si>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</si>
  <si>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</si>
  <si>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</si>
  <si>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</si>
  <si>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</si>
  <si>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</si>
  <si>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</si>
  <si>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</si>
  <si>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</si>
  <si>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</si>
  <si>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</si>
  <si>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</si>
  <si>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</si>
  <si>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</si>
  <si>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</si>
  <si>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</si>
  <si>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</si>
  <si>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</si>
  <si>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</si>
  <si>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</si>
  <si>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</si>
  <si>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</si>
  <si>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</si>
  <si>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</si>
  <si>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</si>
  <si>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</si>
  <si>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</si>
  <si>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</si>
  <si>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</si>
  <si>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</si>
  <si>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</si>
  <si>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</si>
  <si>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</si>
  <si>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</si>
  <si>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</si>
  <si>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</si>
  <si>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</si>
  <si>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</si>
  <si>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</si>
  <si>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</si>
  <si>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</si>
  <si>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</si>
  <si>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</si>
  <si>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</si>
  <si>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</si>
  <si>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</si>
  <si>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</si>
  <si>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</si>
  <si>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</si>
  <si>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</si>
  <si>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</si>
  <si>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</si>
  <si>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</si>
  <si>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</si>
  <si>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</si>
  <si>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</si>
  <si>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</si>
  <si>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</si>
  <si>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</si>
  <si>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</si>
  <si>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</si>
  <si>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</si>
  <si>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</si>
  <si>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</si>
  <si>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</si>
  <si>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</si>
  <si>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</si>
  <si>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</si>
  <si>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</si>
  <si>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</si>
  <si>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</si>
  <si>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</si>
  <si>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</si>
  <si>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</si>
  <si>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</si>
  <si>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</si>
  <si>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</si>
  <si>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</si>
  <si>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</si>
  <si>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</si>
  <si>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</si>
  <si>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</si>
  <si>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</si>
  <si>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</si>
  <si>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</si>
  <si>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</si>
  <si>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</si>
  <si>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</si>
  <si>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</si>
  <si>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</si>
  <si>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</si>
  <si>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</si>
  <si>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</si>
  <si>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</si>
  <si>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</si>
  <si>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</si>
  <si>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</si>
  <si>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</si>
  <si>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</si>
  <si>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</si>
  <si>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</si>
  <si>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</si>
  <si>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</si>
  <si>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</si>
  <si>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</si>
  <si>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</si>
  <si>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</si>
  <si>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</si>
  <si>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</si>
  <si>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</si>
  <si>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</si>
  <si>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</si>
  <si>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</si>
  <si>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</si>
  <si>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</si>
  <si>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</si>
  <si>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</si>
  <si>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</si>
  <si>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</si>
  <si>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</si>
  <si>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</si>
  <si>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</si>
  <si>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</si>
  <si>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</si>
  <si>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</si>
  <si>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</si>
  <si>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</si>
  <si>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</si>
  <si>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</si>
  <si>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</si>
  <si>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</si>
  <si>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</si>
  <si>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</si>
  <si>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</si>
  <si>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</si>
  <si>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</si>
  <si>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</si>
  <si>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</si>
  <si>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</si>
  <si>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</si>
  <si>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</si>
  <si>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</si>
  <si>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</si>
  <si>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</si>
  <si>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</si>
  <si>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</si>
  <si>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</si>
  <si>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</si>
  <si>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</si>
  <si>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</si>
  <si>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</si>
  <si>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</si>
  <si>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</si>
  <si>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</si>
  <si>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</si>
  <si>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</si>
  <si>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</si>
  <si>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</si>
  <si>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</si>
  <si>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</si>
  <si>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</si>
  <si>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</si>
  <si>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</si>
  <si>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</si>
  <si>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</si>
  <si>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</si>
  <si>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</si>
  <si>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</si>
  <si>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</si>
  <si>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</si>
  <si>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</si>
  <si>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</si>
  <si>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</si>
  <si>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</si>
  <si>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</si>
  <si>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</si>
  <si>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</si>
  <si>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</si>
  <si>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</si>
  <si>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</si>
  <si>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</si>
  <si>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</si>
  <si>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</si>
  <si>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</si>
  <si>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</si>
  <si>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</si>
  <si>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</si>
  <si>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</si>
  <si>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</si>
  <si>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</si>
  <si>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</si>
  <si>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</si>
  <si>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</si>
  <si>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</si>
  <si>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</si>
  <si>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</si>
  <si>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</si>
  <si>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</si>
  <si>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</si>
  <si>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</si>
  <si>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</si>
  <si>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</si>
  <si>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</si>
  <si>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</si>
  <si>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</si>
  <si>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</si>
  <si>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</si>
  <si>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</si>
  <si>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</si>
  <si>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</si>
  <si>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</si>
  <si>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</si>
  <si>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</si>
  <si>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</si>
  <si>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</si>
  <si>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</si>
  <si>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</si>
  <si>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</si>
  <si>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</si>
  <si>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</si>
  <si>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</si>
  <si>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</si>
  <si>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</si>
  <si>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</si>
  <si>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</si>
  <si>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</si>
  <si>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</si>
  <si>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</si>
  <si>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</si>
  <si>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</si>
  <si>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</si>
  <si>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</si>
  <si>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</si>
  <si>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</si>
  <si>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</si>
  <si>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</si>
  <si>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</si>
  <si>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</si>
  <si>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</si>
  <si>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</si>
  <si>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</si>
  <si>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</si>
  <si>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</si>
  <si>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</si>
  <si>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</si>
  <si>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</si>
  <si>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</si>
  <si>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</si>
  <si>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</si>
  <si>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</si>
  <si>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</si>
  <si>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</si>
  <si>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</si>
  <si>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</si>
  <si>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</si>
  <si>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</si>
  <si>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</si>
  <si>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</si>
  <si>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</si>
  <si>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</si>
  <si>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</si>
  <si>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</si>
  <si>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</si>
  <si>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</si>
  <si>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</si>
  <si>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</si>
  <si>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</si>
  <si>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</si>
  <si>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</si>
  <si>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</si>
  <si>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</si>
  <si>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</si>
  <si>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</si>
  <si>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</si>
  <si>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</si>
  <si>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</si>
  <si>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</si>
  <si>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</si>
  <si>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</si>
  <si>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</si>
  <si>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</si>
  <si>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</si>
  <si>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</si>
  <si>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</si>
  <si>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</si>
  <si>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</si>
  <si>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</si>
  <si>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</si>
  <si>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</si>
  <si>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</si>
  <si>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</si>
  <si>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</si>
  <si>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</si>
  <si>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</si>
  <si>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</si>
  <si>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</si>
  <si>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</si>
  <si>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</si>
  <si>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</si>
  <si>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</si>
  <si>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</si>
  <si>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</si>
  <si>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</si>
  <si>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</si>
  <si>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</si>
  <si>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</si>
  <si>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</si>
  <si>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</si>
  <si>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</si>
  <si>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</si>
  <si>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</si>
  <si>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</si>
  <si>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</si>
  <si>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</si>
  <si>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</si>
  <si>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</si>
  <si>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</si>
  <si>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</si>
  <si>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</si>
  <si>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</si>
  <si>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</si>
  <si>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</si>
  <si>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</si>
  <si>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</si>
  <si>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</si>
  <si>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</si>
  <si>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</si>
  <si>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</si>
  <si>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</si>
  <si>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</si>
  <si>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</si>
  <si>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</si>
  <si>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</si>
  <si>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</si>
  <si>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</si>
  <si>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</si>
  <si>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</si>
  <si>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</si>
  <si>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</si>
  <si>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</si>
  <si>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</si>
  <si>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</si>
  <si>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</si>
  <si>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</si>
  <si>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</si>
  <si>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</si>
  <si>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</si>
  <si>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</si>
  <si>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</si>
  <si>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</si>
  <si>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</si>
  <si>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</si>
  <si>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</si>
  <si>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</si>
  <si>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</si>
  <si>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</si>
  <si>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</si>
  <si>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</si>
  <si>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</si>
  <si>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</si>
  <si>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</si>
  <si>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</si>
  <si>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</si>
  <si>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</si>
  <si>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</si>
  <si>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</si>
  <si>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</si>
  <si>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</si>
  <si>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</si>
  <si>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</si>
  <si>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</si>
  <si>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</si>
  <si>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</si>
  <si>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</si>
  <si>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</si>
  <si>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</si>
  <si>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</si>
  <si>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</si>
  <si>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</si>
  <si>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</si>
  <si>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</si>
  <si>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</si>
  <si>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</si>
  <si>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</si>
  <si>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</si>
  <si>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</si>
  <si>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</si>
  <si>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</si>
  <si>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</si>
  <si>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</si>
  <si>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</si>
  <si>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</si>
  <si>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</si>
  <si>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</si>
  <si>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</si>
  <si>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</si>
  <si>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</si>
  <si>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</si>
  <si>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</si>
  <si>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</si>
  <si>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</si>
  <si>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</si>
  <si>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</si>
  <si>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</si>
  <si>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</si>
  <si>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</si>
  <si>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</si>
  <si>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</si>
  <si>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</si>
  <si>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</si>
  <si>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</si>
  <si>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</si>
  <si>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</si>
  <si>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</si>
  <si>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</si>
  <si>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</si>
  <si>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</si>
  <si>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</si>
  <si>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</si>
  <si>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</si>
  <si>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</si>
  <si>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</si>
  <si>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</si>
  <si>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</si>
  <si>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</si>
  <si>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</si>
  <si>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</si>
  <si>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</si>
  <si>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</si>
  <si>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</si>
  <si>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</si>
  <si>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</si>
  <si>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</si>
  <si>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</si>
  <si>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</si>
  <si>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</si>
  <si>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</si>
  <si>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</si>
  <si>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</si>
  <si>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</si>
  <si>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</si>
  <si>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</si>
  <si>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</si>
  <si>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</si>
  <si>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</si>
  <si>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</si>
  <si>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</si>
  <si>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</si>
  <si>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</si>
  <si>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</si>
  <si>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</si>
  <si>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</si>
  <si>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</si>
  <si>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</si>
  <si>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</si>
  <si>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</si>
  <si>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</si>
  <si>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</si>
  <si>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</si>
  <si>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</si>
  <si>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</si>
  <si>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</si>
  <si>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</si>
  <si>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</si>
  <si>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</si>
  <si>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</si>
  <si>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</si>
  <si>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</si>
  <si>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</si>
  <si>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</si>
  <si>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</si>
  <si>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</si>
  <si>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</si>
  <si>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</si>
  <si>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</si>
  <si>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</si>
  <si>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</si>
  <si>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</si>
  <si>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</si>
  <si>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</si>
  <si>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</si>
  <si>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</si>
  <si>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</si>
  <si>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</si>
  <si>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</si>
  <si>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</si>
  <si>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</si>
  <si>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</si>
  <si>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</si>
  <si>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</si>
  <si>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</si>
  <si>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</si>
  <si>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</si>
  <si>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</si>
  <si>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</si>
  <si>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</si>
  <si>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</si>
  <si>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</si>
  <si>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</si>
  <si>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</si>
  <si>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</si>
  <si>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</si>
  <si>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</si>
  <si>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</si>
  <si>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</si>
  <si>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</si>
  <si>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</si>
  <si>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</si>
  <si>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</si>
  <si>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</si>
  <si>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</si>
  <si>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</si>
  <si>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</si>
  <si>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</si>
  <si>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</si>
  <si>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</si>
  <si>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</si>
  <si>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</si>
  <si>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</si>
  <si>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</si>
  <si>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</si>
  <si>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</si>
  <si>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</si>
  <si>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</si>
  <si>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</si>
  <si>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</si>
  <si>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</si>
  <si>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</si>
  <si>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</si>
  <si>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</si>
  <si>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</si>
  <si>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</si>
  <si>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</si>
  <si>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</si>
  <si>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</si>
  <si>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</si>
  <si>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</si>
  <si>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</si>
  <si>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</si>
  <si>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</si>
  <si>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</si>
  <si>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</si>
  <si>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</si>
  <si>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</si>
  <si>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</si>
  <si>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</si>
  <si>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</si>
  <si>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</si>
  <si>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</si>
  <si>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</si>
  <si>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</si>
  <si>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</si>
  <si>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</si>
  <si>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</si>
  <si>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</si>
  <si>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</si>
  <si>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</si>
  <si>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</si>
  <si>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</si>
  <si>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</si>
  <si>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</si>
  <si>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</si>
  <si>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</si>
  <si>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</si>
  <si>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</si>
  <si>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</si>
  <si>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</si>
  <si>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</si>
  <si>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</si>
  <si>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</si>
  <si>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</si>
  <si>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</si>
  <si>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</si>
  <si>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</si>
  <si>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</si>
  <si>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</si>
  <si>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</si>
  <si>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</si>
  <si>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</si>
  <si>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</si>
  <si>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</si>
  <si>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</si>
  <si>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</si>
  <si>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</si>
  <si>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</si>
  <si>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</si>
  <si>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</si>
  <si>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</si>
  <si>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</si>
  <si>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</si>
  <si>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</si>
  <si>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</si>
  <si>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</si>
  <si>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</si>
  <si>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</si>
  <si>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</si>
  <si>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</si>
  <si>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</si>
  <si>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</si>
  <si>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</si>
  <si>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</si>
  <si>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</si>
  <si>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</si>
  <si>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</si>
  <si>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</si>
  <si>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</si>
  <si>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</si>
  <si>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</si>
  <si>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</si>
  <si>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</si>
  <si>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</si>
  <si>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</si>
  <si>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</si>
  <si>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</si>
  <si>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</si>
  <si>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</si>
  <si>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</si>
  <si>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</si>
  <si>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</si>
  <si>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</si>
  <si>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</si>
  <si>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</si>
  <si>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</si>
  <si>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</si>
  <si>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</si>
  <si>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</si>
  <si>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</si>
  <si>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</si>
  <si>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</si>
  <si>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</si>
  <si>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</si>
  <si>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</si>
  <si>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</si>
  <si>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</si>
  <si>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</si>
  <si>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</si>
  <si>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</si>
  <si>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</si>
  <si>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</si>
  <si>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</si>
  <si>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</si>
  <si>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</si>
  <si>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</si>
  <si>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</si>
  <si>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</si>
  <si>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</si>
  <si>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</si>
  <si>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</si>
  <si>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</si>
  <si>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</si>
  <si>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</si>
  <si>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</si>
  <si>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</si>
  <si>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</si>
  <si>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</si>
  <si>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</si>
  <si>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</si>
  <si>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</si>
  <si>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</si>
  <si>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</si>
  <si>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</si>
  <si>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</si>
  <si>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</si>
  <si>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</si>
  <si>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</si>
  <si>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</si>
  <si>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</si>
  <si>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</si>
  <si>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</si>
  <si>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</si>
  <si>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</si>
  <si>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</si>
  <si>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</si>
  <si>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</si>
  <si>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</si>
  <si>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</si>
  <si>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</si>
  <si>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</si>
  <si>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</si>
  <si>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</si>
  <si>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</si>
  <si>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</si>
  <si>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</si>
  <si>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</si>
  <si>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</si>
  <si>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</si>
  <si>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</si>
  <si>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</si>
  <si>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</si>
  <si>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</si>
  <si>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</si>
  <si>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</si>
  <si>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</si>
  <si>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</si>
  <si>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</si>
  <si>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</si>
  <si>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</si>
  <si>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</si>
  <si>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</si>
  <si>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</si>
  <si>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</si>
  <si>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</si>
  <si>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</si>
  <si>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</si>
  <si>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</si>
  <si>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</si>
  <si>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</si>
  <si>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</si>
  <si>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</si>
  <si>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</si>
  <si>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</si>
  <si>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</si>
  <si>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</si>
  <si>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</si>
  <si>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</si>
  <si>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</si>
  <si>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</si>
  <si>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</si>
  <si>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</si>
  <si>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</si>
  <si>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</si>
  <si>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</si>
  <si>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</si>
  <si>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</si>
  <si>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</si>
  <si>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</si>
  <si>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</si>
  <si>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</si>
  <si>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</si>
  <si>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</si>
  <si>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</si>
  <si>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</si>
  <si>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</si>
  <si>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</si>
  <si>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</si>
  <si>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</si>
  <si>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</si>
  <si>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</si>
  <si>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</si>
  <si>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</si>
  <si>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</si>
  <si>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</si>
  <si>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</si>
  <si>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</si>
  <si>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</si>
  <si>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</si>
  <si>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</si>
  <si>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</si>
  <si>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</si>
  <si>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</si>
  <si>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</si>
  <si>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</si>
  <si>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</si>
  <si>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</si>
  <si>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</si>
  <si>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</si>
  <si>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</si>
  <si>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</si>
  <si>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</si>
  <si>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</si>
  <si>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</si>
  <si>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</si>
  <si>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</si>
  <si>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</si>
  <si>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</si>
  <si>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</si>
  <si>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</si>
  <si>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</si>
  <si>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</si>
  <si>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</si>
  <si>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</si>
  <si>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</si>
  <si>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</si>
  <si>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</si>
  <si>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</si>
  <si>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</si>
  <si>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</si>
  <si>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</si>
  <si>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</si>
  <si>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</si>
  <si>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</si>
  <si>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</si>
  <si>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</si>
  <si>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</si>
  <si>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</si>
  <si>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</si>
  <si>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</si>
  <si>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</si>
  <si>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</si>
  <si>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</si>
  <si>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</si>
  <si>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</si>
  <si>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</si>
  <si>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</si>
  <si>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</si>
  <si>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</si>
  <si>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</si>
  <si>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</si>
  <si>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</si>
  <si>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</si>
  <si>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</si>
  <si>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</si>
  <si>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</si>
  <si>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</si>
  <si>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</si>
  <si>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</si>
  <si>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</si>
  <si>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</si>
  <si>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</si>
  <si>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</si>
  <si>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</si>
  <si>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</si>
  <si>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</si>
  <si>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</si>
  <si>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</si>
  <si>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</si>
  <si>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</si>
  <si>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</si>
  <si>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</si>
  <si>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</si>
  <si>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</si>
  <si>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</si>
  <si>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</si>
  <si>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</si>
  <si>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</si>
  <si>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</si>
  <si>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</si>
  <si>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</si>
  <si>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</si>
  <si>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</si>
  <si>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</si>
  <si>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</si>
  <si>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</si>
  <si>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</si>
  <si>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</si>
  <si>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</si>
  <si>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</si>
  <si>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</si>
  <si>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</si>
  <si>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</si>
  <si>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</si>
  <si>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</si>
  <si>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</si>
  <si>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</si>
  <si>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</si>
  <si>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</si>
  <si>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</si>
  <si>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</si>
  <si>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</si>
  <si>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</si>
  <si>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</si>
  <si>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</si>
  <si>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</si>
  <si>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</si>
  <si>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</si>
  <si>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</si>
  <si>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</si>
  <si>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</si>
  <si>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</si>
  <si>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</si>
  <si>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</si>
  <si>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</si>
  <si>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</si>
  <si>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</si>
  <si>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</si>
  <si>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</si>
  <si>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</si>
  <si>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</si>
  <si>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</si>
  <si>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</si>
  <si>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</si>
  <si>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</si>
  <si>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</si>
  <si>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</si>
  <si>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</si>
  <si>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</si>
  <si>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</si>
  <si>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</si>
  <si>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</si>
  <si>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</si>
  <si>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</si>
  <si>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</si>
  <si>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</si>
  <si>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</si>
  <si>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</si>
  <si>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</si>
  <si>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</si>
  <si>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</si>
  <si>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</si>
  <si>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</si>
  <si>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</si>
  <si>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</si>
  <si>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</si>
  <si>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</si>
  <si>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</si>
  <si>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</si>
  <si>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</si>
  <si>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</si>
  <si>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</si>
  <si>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</si>
  <si>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</si>
  <si>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</si>
  <si>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</si>
  <si>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</si>
  <si>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</si>
  <si>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</si>
  <si>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</si>
  <si>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</si>
  <si>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</si>
  <si>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</si>
  <si>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</si>
  <si>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</si>
  <si>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</si>
  <si>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</si>
  <si>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</si>
  <si>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</si>
  <si>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</si>
  <si>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</si>
  <si>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</si>
  <si>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</si>
  <si>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</si>
  <si>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</si>
  <si>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</si>
  <si>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</si>
  <si>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</si>
  <si>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</si>
  <si>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</si>
  <si>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</si>
  <si>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</si>
  <si>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</si>
  <si>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</si>
  <si>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</si>
  <si>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</si>
  <si>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</si>
  <si>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</si>
  <si>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</si>
  <si>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</si>
  <si>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</si>
  <si>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</si>
  <si>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</si>
  <si>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</si>
  <si>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</si>
  <si>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</si>
  <si>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</si>
  <si>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</si>
  <si>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</si>
  <si>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</si>
  <si>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</si>
  <si>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</si>
  <si>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</si>
  <si>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</si>
  <si>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</si>
  <si>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</si>
  <si>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</si>
  <si>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</si>
  <si>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</si>
  <si>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</si>
  <si>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</si>
  <si>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</si>
  <si>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</si>
  <si>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</si>
  <si>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</si>
  <si>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</si>
  <si>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</si>
  <si>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</si>
  <si>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</si>
  <si>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</si>
  <si>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</si>
  <si>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</si>
  <si>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</si>
  <si>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</si>
  <si>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</si>
  <si>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</si>
  <si>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</si>
  <si>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</si>
  <si>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</si>
  <si>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</si>
  <si>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</si>
  <si>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</si>
  <si>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</si>
  <si>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</si>
  <si>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</si>
  <si>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</si>
  <si>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</si>
  <si>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</si>
  <si>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</si>
  <si>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</si>
  <si>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</si>
  <si>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</si>
  <si>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</si>
  <si>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</si>
  <si>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</si>
  <si>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</si>
  <si>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</si>
  <si>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</si>
  <si>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</si>
  <si>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</si>
  <si>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</si>
  <si>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</si>
  <si>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</si>
  <si>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</si>
  <si>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</si>
  <si>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</si>
  <si>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</si>
  <si>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</si>
  <si>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</si>
  <si>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</si>
  <si>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</si>
  <si>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</si>
  <si>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</si>
  <si>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</si>
  <si>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</si>
  <si>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</si>
  <si>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</si>
  <si>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</si>
  <si>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</si>
  <si>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</si>
  <si>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</si>
  <si>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</si>
  <si>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</si>
  <si>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</si>
  <si>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</si>
  <si>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</si>
  <si>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</si>
  <si>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</si>
  <si>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</si>
  <si>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</si>
  <si>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</si>
  <si>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</si>
  <si>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</si>
  <si>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</si>
  <si>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</si>
  <si>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</si>
  <si>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</si>
  <si>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</si>
  <si>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</si>
  <si>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</si>
  <si>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</si>
  <si>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</si>
  <si>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</si>
  <si>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</si>
  <si>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</si>
  <si>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</si>
  <si>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</si>
  <si>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</si>
  <si>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</si>
  <si>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</si>
  <si>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</si>
  <si>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</si>
  <si>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</si>
  <si>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</si>
  <si>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</si>
  <si>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</si>
  <si>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</si>
  <si>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</si>
  <si>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</si>
  <si>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</si>
  <si>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</si>
  <si>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</si>
  <si>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</si>
  <si>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</si>
  <si>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</si>
  <si>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</si>
  <si>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</si>
  <si>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</si>
  <si>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</si>
  <si>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</si>
  <si>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</si>
  <si>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</si>
  <si>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</si>
  <si>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</si>
  <si>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</si>
  <si>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</si>
  <si>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</si>
  <si>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</si>
  <si>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</si>
  <si>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</si>
  <si>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</si>
  <si>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</si>
  <si>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</si>
  <si>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</si>
  <si>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</si>
  <si>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</si>
  <si>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</si>
  <si>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</si>
  <si>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</si>
  <si>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</si>
  <si>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</si>
  <si>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</si>
  <si>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</si>
  <si>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</si>
  <si>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</si>
  <si>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</si>
  <si>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</si>
  <si>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</si>
  <si>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</si>
  <si>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</si>
  <si>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</si>
  <si>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</si>
  <si>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</si>
  <si>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</si>
  <si>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</si>
  <si>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</si>
  <si>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</si>
  <si>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</si>
  <si>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</si>
  <si>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</si>
  <si>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</si>
  <si>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</si>
  <si>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</si>
  <si>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</si>
  <si>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</si>
  <si>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</si>
  <si>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</si>
  <si>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</si>
  <si>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</si>
  <si>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</si>
  <si>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</si>
  <si>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</si>
  <si>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</si>
  <si>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</si>
  <si>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</si>
  <si>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</si>
  <si>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</si>
  <si>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</si>
  <si>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</si>
  <si>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</si>
  <si>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</si>
  <si>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</si>
  <si>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</si>
  <si>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</si>
  <si>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</si>
  <si>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</si>
  <si>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</si>
  <si>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</si>
  <si>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</si>
  <si>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</si>
  <si>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</si>
  <si>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</si>
  <si>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</si>
  <si>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</si>
  <si>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</si>
  <si>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</si>
  <si>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</si>
  <si>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</si>
  <si>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</si>
  <si>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</si>
  <si>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</si>
  <si>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</si>
  <si>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</si>
  <si>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</si>
  <si>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</si>
  <si>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</si>
  <si>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</si>
  <si>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</si>
  <si>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</si>
  <si>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</si>
  <si>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</si>
  <si>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</si>
  <si>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</si>
  <si>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</si>
  <si>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</si>
  <si>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</si>
  <si>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</si>
  <si>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</si>
  <si>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</si>
  <si>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</si>
  <si>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</si>
  <si>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</si>
  <si>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</si>
  <si>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</si>
  <si>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</si>
  <si>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</si>
  <si>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</si>
  <si>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</si>
  <si>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</si>
  <si>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</si>
  <si>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</si>
  <si>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</si>
  <si>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</si>
  <si>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</si>
  <si>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</si>
  <si>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</si>
  <si>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</si>
  <si>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</si>
  <si>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</si>
  <si>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</si>
  <si>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</si>
  <si>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</si>
  <si>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</si>
  <si>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</si>
  <si>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</si>
  <si>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</si>
  <si>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</si>
  <si>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</si>
  <si>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</si>
  <si>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</si>
  <si>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</si>
  <si>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</si>
  <si>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</si>
  <si>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</si>
  <si>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</si>
  <si>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</si>
  <si>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</si>
  <si>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</si>
  <si>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</si>
  <si>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</si>
  <si>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</si>
  <si>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</si>
  <si>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</si>
  <si>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</si>
  <si>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</si>
  <si>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</si>
  <si>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</si>
  <si>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</si>
  <si>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</si>
  <si>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</si>
  <si>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</si>
  <si>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</si>
  <si>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</si>
  <si>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</si>
  <si>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</si>
  <si>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</si>
  <si>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</si>
  <si>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</si>
  <si>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</si>
  <si>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</si>
  <si>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</si>
  <si>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</si>
  <si>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</si>
  <si>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</si>
  <si>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</si>
  <si>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</si>
  <si>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</si>
  <si>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</si>
  <si>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</si>
  <si>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</si>
  <si>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</si>
  <si>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</si>
  <si>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</si>
  <si>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</si>
  <si>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</si>
  <si>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</si>
  <si>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</si>
  <si>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</si>
  <si>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</si>
  <si>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</si>
  <si>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</si>
  <si>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</si>
  <si>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</si>
  <si>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</si>
  <si>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</si>
  <si>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</si>
  <si>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</si>
  <si>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</si>
  <si>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</si>
  <si>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</si>
  <si>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</si>
  <si>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</si>
  <si>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</si>
  <si>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</si>
  <si>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</si>
  <si>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</si>
  <si>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</si>
  <si>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</si>
  <si>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</si>
  <si>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</si>
  <si>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</si>
  <si>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</si>
  <si>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</si>
  <si>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</si>
  <si>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</si>
  <si>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</si>
  <si>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</si>
  <si>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</si>
  <si>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</si>
  <si>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</si>
  <si>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</si>
  <si>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</si>
  <si>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</si>
  <si>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</si>
  <si>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</si>
  <si>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</si>
  <si>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</si>
  <si>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</si>
  <si>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</si>
  <si>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</si>
  <si>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</si>
  <si>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</si>
  <si>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</si>
  <si>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</si>
  <si>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</si>
  <si>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</si>
  <si>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</si>
  <si>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</si>
  <si>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</si>
  <si>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</si>
  <si>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</si>
  <si>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</si>
  <si>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</si>
  <si>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</si>
  <si>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</si>
  <si>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</si>
  <si>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</si>
  <si>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</si>
  <si>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</si>
  <si>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</si>
  <si>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</si>
  <si>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</si>
  <si>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</si>
  <si>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</si>
  <si>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</si>
  <si>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</si>
  <si>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</si>
  <si>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</si>
  <si>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</si>
  <si>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</si>
  <si>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</si>
  <si>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</si>
  <si>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</si>
  <si>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</si>
  <si>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</si>
  <si>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</si>
  <si>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</si>
  <si>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</si>
  <si>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</si>
  <si>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</si>
  <si>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</si>
  <si>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</si>
  <si>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</si>
  <si>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</si>
  <si>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</si>
  <si>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</si>
  <si>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</si>
  <si>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</si>
  <si>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</si>
  <si>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</si>
  <si>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</si>
  <si>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</si>
  <si>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</si>
  <si>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</si>
  <si>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</si>
  <si>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</si>
  <si>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</si>
  <si>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</si>
  <si>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</si>
  <si>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</si>
  <si>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</si>
  <si>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</si>
  <si>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</si>
  <si>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</si>
  <si>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</si>
  <si>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</si>
  <si>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</si>
  <si>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</si>
  <si>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</si>
  <si>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</si>
  <si>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</si>
  <si>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</si>
  <si>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</si>
  <si>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</si>
  <si>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</si>
  <si>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</si>
  <si>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</si>
  <si>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</si>
  <si>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</si>
  <si>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</si>
  <si>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</si>
  <si>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</si>
  <si>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</si>
  <si>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</si>
  <si>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</si>
  <si>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</si>
  <si>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</si>
  <si>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</si>
  <si>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</si>
  <si>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</si>
  <si>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</si>
  <si>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</si>
  <si>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</si>
  <si>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</si>
  <si>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</si>
  <si>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</si>
  <si>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</si>
  <si>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</si>
  <si>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</si>
  <si>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</si>
  <si>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</si>
  <si>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</si>
  <si>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</si>
  <si>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</si>
  <si>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</si>
  <si>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</si>
  <si>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</si>
  <si>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</si>
  <si>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</si>
  <si>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</si>
  <si>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</si>
  <si>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</si>
  <si>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</si>
  <si>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</si>
  <si>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</si>
  <si>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</si>
  <si>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</si>
  <si>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</si>
  <si>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</si>
  <si>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</si>
  <si>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</si>
  <si>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</si>
  <si>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</si>
  <si>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</si>
  <si>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</si>
  <si>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</si>
  <si>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</si>
  <si>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</si>
  <si>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</si>
  <si>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</si>
  <si>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</si>
  <si>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</si>
  <si>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</si>
  <si>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</si>
  <si>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</si>
  <si>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</si>
  <si>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</si>
  <si>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</si>
  <si>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</si>
  <si>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</si>
  <si>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</si>
  <si>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</si>
  <si>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</si>
  <si>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</si>
  <si>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</si>
  <si>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</si>
  <si>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</si>
  <si>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</si>
  <si>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</si>
  <si>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</si>
  <si>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</si>
  <si>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</si>
  <si>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</si>
  <si>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</si>
  <si>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</si>
  <si>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</si>
  <si>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</si>
  <si>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</si>
  <si>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</si>
  <si>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</si>
  <si>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</si>
  <si>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</si>
  <si>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</si>
  <si>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</si>
  <si>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</si>
  <si>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</si>
  <si>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</si>
  <si>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</si>
  <si>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</si>
  <si>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</si>
  <si>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</si>
  <si>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</si>
  <si>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</si>
  <si>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</si>
  <si>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</si>
  <si>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</si>
  <si>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</si>
  <si>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</si>
  <si>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</si>
  <si>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</si>
  <si>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</si>
  <si>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</si>
  <si>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</si>
  <si>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</si>
  <si>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</si>
  <si>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</si>
  <si>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</si>
  <si>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</si>
  <si>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</si>
  <si>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</si>
  <si>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</si>
  <si>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</si>
  <si>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</si>
  <si>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</si>
  <si>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</si>
  <si>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</si>
  <si>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</si>
  <si>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</si>
  <si>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</si>
  <si>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</si>
  <si>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</si>
  <si>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</si>
  <si>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</si>
  <si>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</si>
  <si>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</si>
  <si>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</si>
  <si>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</si>
  <si>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</si>
  <si>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</si>
  <si>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</si>
  <si>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</si>
  <si>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</si>
  <si>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</si>
  <si>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</si>
  <si>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</si>
  <si>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</si>
  <si>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</si>
  <si>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</si>
  <si>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</si>
  <si>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</si>
  <si>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</si>
  <si>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</si>
  <si>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</si>
  <si>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</si>
  <si>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</si>
  <si>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</si>
  <si>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</si>
  <si>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</si>
  <si>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</si>
  <si>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</si>
  <si>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</si>
  <si>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</si>
  <si>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</si>
  <si>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</si>
  <si>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</si>
  <si>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</si>
  <si>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</si>
  <si>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</si>
  <si>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</si>
  <si>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</si>
  <si>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</si>
  <si>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</si>
  <si>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</si>
  <si>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</si>
  <si>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</si>
  <si>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</si>
  <si>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</si>
  <si>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</si>
  <si>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</si>
  <si>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</si>
  <si>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</si>
  <si>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</si>
  <si>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</si>
  <si>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</si>
  <si>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</si>
  <si>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</si>
  <si>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</si>
  <si>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</si>
  <si>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</si>
  <si>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</si>
  <si>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</si>
  <si>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</si>
  <si>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</si>
  <si>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</si>
  <si>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</si>
  <si>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</si>
  <si>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</si>
  <si>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</si>
  <si>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</si>
  <si>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</si>
  <si>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</si>
  <si>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</si>
  <si>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</si>
  <si>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</si>
  <si>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</si>
  <si>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</si>
  <si>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</si>
  <si>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</si>
  <si>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</si>
  <si>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</si>
  <si>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</si>
  <si>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</si>
  <si>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</si>
  <si>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</si>
  <si>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</si>
  <si>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</si>
  <si>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</si>
  <si>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</si>
  <si>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</si>
  <si>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</si>
  <si>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</si>
  <si>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</si>
  <si>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</si>
  <si>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</si>
  <si>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</si>
  <si>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</si>
  <si>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</si>
  <si>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</si>
  <si>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</si>
  <si>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</si>
  <si>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</si>
  <si>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</si>
  <si>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</si>
  <si>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</si>
  <si>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</si>
  <si>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</si>
  <si>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</si>
  <si>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</si>
  <si>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</si>
  <si>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</si>
  <si>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</si>
  <si>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</si>
  <si>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</si>
  <si>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</si>
  <si>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</si>
  <si>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</si>
  <si>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</si>
  <si>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</si>
  <si>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</si>
  <si>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</si>
  <si>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</si>
  <si>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</si>
  <si>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</si>
  <si>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</si>
  <si>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</si>
  <si>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</si>
  <si>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</si>
  <si>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</si>
  <si>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</si>
  <si>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</si>
  <si>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</si>
  <si>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</si>
  <si>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</si>
  <si>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</si>
  <si>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</si>
  <si>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</si>
  <si>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</si>
  <si>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</si>
  <si>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</si>
  <si>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</si>
  <si>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</si>
  <si>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</si>
  <si>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</si>
  <si>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</si>
  <si>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</si>
  <si>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</si>
  <si>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</si>
  <si>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</si>
  <si>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</si>
  <si>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</si>
  <si>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</si>
  <si>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</si>
  <si>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</si>
  <si>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</si>
  <si>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</si>
  <si>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</si>
  <si>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</si>
  <si>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</si>
  <si>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</si>
  <si>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</si>
  <si>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</si>
  <si>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</si>
  <si>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</si>
  <si>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</si>
  <si>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</si>
  <si>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</si>
  <si>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</si>
  <si>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</si>
  <si>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</si>
  <si>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</si>
  <si>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</si>
  <si>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</si>
  <si>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</si>
  <si>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</si>
  <si>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</si>
  <si>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</si>
  <si>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</si>
  <si>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</si>
  <si>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</si>
  <si>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</si>
  <si>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</si>
  <si>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</si>
  <si>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</si>
  <si>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</si>
  <si>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</si>
  <si>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</si>
  <si>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</si>
  <si>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</si>
  <si>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</si>
  <si>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</si>
  <si>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</si>
  <si>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</si>
  <si>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</si>
  <si>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</si>
  <si>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</si>
  <si>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</si>
  <si>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</si>
  <si>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</si>
  <si>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</si>
  <si>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</si>
  <si>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</si>
  <si>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</si>
  <si>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</si>
  <si>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</si>
  <si>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</si>
  <si>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</si>
  <si>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</si>
  <si>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</si>
  <si>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</si>
  <si>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</si>
  <si>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</si>
  <si>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</si>
  <si>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</si>
  <si>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</si>
  <si>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</si>
  <si>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</si>
  <si>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</si>
  <si>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</si>
  <si>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</si>
  <si>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</si>
  <si>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</si>
  <si>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</si>
  <si>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</si>
  <si>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</si>
  <si>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</si>
  <si>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</si>
  <si>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</si>
  <si>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</si>
  <si>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</si>
  <si>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</si>
  <si>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</si>
  <si>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</si>
  <si>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</si>
  <si>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</si>
  <si>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</si>
  <si>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</si>
  <si>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</si>
  <si>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</si>
  <si>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</si>
  <si>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</si>
  <si>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</si>
  <si>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</si>
  <si>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</si>
  <si>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</si>
  <si>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</si>
  <si>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</si>
  <si>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</si>
  <si>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</si>
  <si>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</si>
  <si>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</si>
  <si>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</si>
  <si>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</si>
  <si>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</si>
  <si>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</si>
  <si>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</si>
  <si>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</si>
  <si>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</si>
  <si>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</si>
  <si>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</si>
  <si>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</si>
  <si>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</si>
  <si>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</si>
  <si>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</si>
  <si>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</si>
  <si>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</si>
  <si>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</si>
  <si>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</si>
  <si>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</si>
  <si>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</si>
  <si>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</si>
  <si>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</si>
  <si>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</si>
  <si>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</si>
  <si>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</si>
  <si>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</si>
  <si>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</si>
  <si>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</si>
  <si>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</si>
  <si>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</si>
  <si>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</si>
  <si>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</si>
  <si>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</si>
  <si>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</si>
  <si>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</si>
  <si>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</si>
  <si>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</si>
  <si>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</si>
  <si>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</si>
  <si>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</si>
  <si>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</si>
  <si>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</si>
  <si>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</si>
  <si>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</si>
  <si>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</si>
  <si>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</si>
  <si>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</si>
  <si>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</si>
  <si>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</si>
  <si>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</si>
  <si>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</si>
  <si>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</si>
  <si>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</si>
  <si>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</si>
  <si>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</si>
  <si>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</si>
  <si>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</si>
  <si>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</si>
  <si>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</si>
  <si>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</si>
  <si>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</si>
  <si>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</si>
  <si>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</si>
  <si>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</si>
  <si>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</si>
  <si>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</si>
  <si>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</si>
  <si>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</si>
  <si>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</si>
  <si>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</si>
  <si>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</si>
  <si>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</si>
  <si>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</si>
  <si>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</si>
  <si>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</si>
  <si>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</si>
  <si>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</si>
  <si>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</si>
  <si>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</si>
  <si>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</si>
  <si>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</si>
  <si>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</si>
  <si>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</si>
  <si>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</si>
  <si>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</si>
  <si>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</si>
  <si>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</si>
  <si>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</si>
  <si>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</si>
  <si>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</si>
  <si>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</si>
  <si>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</si>
  <si>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</si>
  <si>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</si>
  <si>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</si>
  <si>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</si>
  <si>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</si>
  <si>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</si>
  <si>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</si>
  <si>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</si>
  <si>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</si>
  <si>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</si>
  <si>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</si>
  <si>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</si>
  <si>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</si>
  <si>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</si>
  <si>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</si>
  <si>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</si>
  <si>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</si>
  <si>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</si>
  <si>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</si>
  <si>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</si>
  <si>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</si>
  <si>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</si>
  <si>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</si>
  <si>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</si>
  <si>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</si>
  <si>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</si>
  <si>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</si>
  <si>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</si>
  <si>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</si>
  <si>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</si>
  <si>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</si>
  <si>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</si>
  <si>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</si>
  <si>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</si>
  <si>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</si>
  <si>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</si>
  <si>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</si>
  <si>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</si>
  <si>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</si>
  <si>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</si>
  <si>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</si>
  <si>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</si>
  <si>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</si>
  <si>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</si>
  <si>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</si>
  <si>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</si>
  <si>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</si>
  <si>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</si>
  <si>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</si>
  <si>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</si>
  <si>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</si>
  <si>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</si>
  <si>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</si>
  <si>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</si>
  <si>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</si>
  <si>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</si>
  <si>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</si>
  <si>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</si>
  <si>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</si>
  <si>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</si>
  <si>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</si>
  <si>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</si>
  <si>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</si>
  <si>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</si>
  <si>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</si>
  <si>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</si>
  <si>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</si>
  <si>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</si>
  <si>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</si>
  <si>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</si>
  <si>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</si>
  <si>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</si>
  <si>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</si>
  <si>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</si>
  <si>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</si>
  <si>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</si>
  <si>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</si>
  <si>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</si>
  <si>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</si>
  <si>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</si>
  <si>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</si>
  <si>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</si>
  <si>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</si>
  <si>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</si>
  <si>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</si>
  <si>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</si>
  <si>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</si>
  <si>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</si>
  <si>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</si>
  <si>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</si>
  <si>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</si>
  <si>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</si>
  <si>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</si>
  <si>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</si>
  <si>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</si>
  <si>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</si>
  <si>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</si>
  <si>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</si>
  <si>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</si>
  <si>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</si>
  <si>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</si>
  <si>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</si>
  <si>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</si>
  <si>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</si>
  <si>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</si>
  <si>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</si>
  <si>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</si>
  <si>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</si>
  <si>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</si>
  <si>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</si>
  <si>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</si>
  <si>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</si>
  <si>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</si>
  <si>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</si>
  <si>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</si>
  <si>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</si>
  <si>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</si>
  <si>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</si>
  <si>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</si>
  <si>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</si>
  <si>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</si>
  <si>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</si>
  <si>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</si>
  <si>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</si>
  <si>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</si>
  <si>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</si>
  <si>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</si>
  <si>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</si>
  <si>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</si>
  <si>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</si>
  <si>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</si>
  <si>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</si>
  <si>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</si>
  <si>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</si>
  <si>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</si>
  <si>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</si>
  <si>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</si>
  <si>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</si>
  <si>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</si>
  <si>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</si>
  <si>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</si>
  <si>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</si>
  <si>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</si>
  <si>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</si>
  <si>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</si>
  <si>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</si>
  <si>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</si>
  <si>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</si>
  <si>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</si>
  <si>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</si>
  <si>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</si>
  <si>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</si>
  <si>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</si>
  <si>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</si>
  <si>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</si>
  <si>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</si>
  <si>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</si>
  <si>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</si>
  <si>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</si>
  <si>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</si>
  <si>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</si>
  <si>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</si>
  <si>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</si>
  <si>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</si>
  <si>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</si>
  <si>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</si>
  <si>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</si>
  <si>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</si>
  <si>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</si>
  <si>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</si>
  <si>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</si>
  <si>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</si>
  <si>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</si>
  <si>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</si>
  <si>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</si>
  <si>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</si>
  <si>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</si>
  <si>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</si>
  <si>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</si>
  <si>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</si>
  <si>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</si>
  <si>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</si>
  <si>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</si>
  <si>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</si>
  <si>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</si>
  <si>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</si>
  <si>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</si>
  <si>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</si>
  <si>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</si>
  <si>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</si>
  <si>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</si>
  <si>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</si>
  <si>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</si>
  <si>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</si>
  <si>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</si>
  <si>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</si>
  <si>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</si>
  <si>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</si>
  <si>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</si>
  <si>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</si>
  <si>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</si>
  <si>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</si>
  <si>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</si>
  <si>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</si>
  <si>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</si>
  <si>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</si>
  <si>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</si>
  <si>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</si>
  <si>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</si>
  <si>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</si>
  <si>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</si>
  <si>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</si>
  <si>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</si>
  <si>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</si>
  <si>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</si>
  <si>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</si>
  <si>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</si>
  <si>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</si>
  <si>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</si>
  <si>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</si>
  <si>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</si>
  <si>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</si>
  <si>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</si>
  <si>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</si>
  <si>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</si>
  <si>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</si>
  <si>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</si>
  <si>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</si>
  <si>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</si>
  <si>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</si>
  <si>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</si>
  <si>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</si>
  <si>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</si>
  <si>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</si>
  <si>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</si>
  <si>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</si>
  <si>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</si>
  <si>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</si>
  <si>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</si>
  <si>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</si>
  <si>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</si>
  <si>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</si>
  <si>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</si>
  <si>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</si>
  <si>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</si>
  <si>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</si>
  <si>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</si>
  <si>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</si>
  <si>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</si>
  <si>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</si>
  <si>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</si>
  <si>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</si>
  <si>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</si>
  <si>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</si>
  <si>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</si>
  <si>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</si>
  <si>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</si>
  <si>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</si>
  <si>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</si>
  <si>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</si>
  <si>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</si>
  <si>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</si>
  <si>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</si>
  <si>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</si>
  <si>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</si>
  <si>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</si>
  <si>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</si>
  <si>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</si>
  <si>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</si>
  <si>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</si>
  <si>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</si>
  <si>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</si>
  <si>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</si>
  <si>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</si>
  <si>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</si>
  <si>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</si>
  <si>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</si>
  <si>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</si>
  <si>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</si>
  <si>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</si>
  <si>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</si>
  <si>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</si>
  <si>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</si>
  <si>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</si>
  <si>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</si>
  <si>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</si>
  <si>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</si>
  <si>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</si>
  <si>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</si>
  <si>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</si>
  <si>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</si>
  <si>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</si>
  <si>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</si>
  <si>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</si>
  <si>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</si>
  <si>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</si>
  <si>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</si>
  <si>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</si>
  <si>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</si>
  <si>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</si>
  <si>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</si>
  <si>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</si>
  <si>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</si>
  <si>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</si>
  <si>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</si>
  <si>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</si>
  <si>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</si>
  <si>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</si>
  <si>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</si>
  <si>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</si>
  <si>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</si>
  <si>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</si>
  <si>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</si>
  <si>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</si>
  <si>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</si>
  <si>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</si>
  <si>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</si>
  <si>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</si>
  <si>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</si>
  <si>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</si>
  <si>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</si>
  <si>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</si>
  <si>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</si>
  <si>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</si>
  <si>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</si>
  <si>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</si>
  <si>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</si>
  <si>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</si>
  <si>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</si>
  <si>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</si>
  <si>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</si>
  <si>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</si>
  <si>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</si>
  <si>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</si>
  <si>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</si>
  <si>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</si>
  <si>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</si>
  <si>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</si>
  <si>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</si>
  <si>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</si>
  <si>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</si>
  <si>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</si>
  <si>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</si>
  <si>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</si>
  <si>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</si>
  <si>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</si>
  <si>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</si>
  <si>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</si>
  <si>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</si>
  <si>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</si>
  <si>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</si>
  <si>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</si>
  <si>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</si>
  <si>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</si>
  <si>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</si>
  <si>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</si>
  <si>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</si>
  <si>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</si>
  <si>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</si>
  <si>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</si>
  <si>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</si>
  <si>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</si>
  <si>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</si>
  <si>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</si>
  <si>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</si>
  <si>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</si>
  <si>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</si>
  <si>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</si>
  <si>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</si>
  <si>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</si>
  <si>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</si>
  <si>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</si>
  <si>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</si>
  <si>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</si>
  <si>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</si>
  <si>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</si>
  <si>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</si>
  <si>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</si>
  <si>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</si>
  <si>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</si>
  <si>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</si>
  <si>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</si>
  <si>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</si>
  <si>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</si>
  <si>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</si>
  <si>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</si>
  <si>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</si>
  <si>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</si>
  <si>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</si>
  <si>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</si>
  <si>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</si>
  <si>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</si>
  <si>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</si>
  <si>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</si>
  <si>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</si>
  <si>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</si>
  <si>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</si>
  <si>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</si>
  <si>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</si>
  <si>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</si>
  <si>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</si>
  <si>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</si>
  <si>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</si>
  <si>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</si>
  <si>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</si>
  <si>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</si>
  <si>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</si>
  <si>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</si>
  <si>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</si>
  <si>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</si>
  <si>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</si>
  <si>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</si>
  <si>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</si>
  <si>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</si>
  <si>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</si>
  <si>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</si>
  <si>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</si>
  <si>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</si>
  <si>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</si>
  <si>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</si>
  <si>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</si>
  <si>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</si>
  <si>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</si>
  <si>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</si>
  <si>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</si>
  <si>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</si>
  <si>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</si>
  <si>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</si>
  <si>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</si>
  <si>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</si>
  <si>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</si>
  <si>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</si>
  <si>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</si>
  <si>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</si>
  <si>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</si>
  <si>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</si>
  <si>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</si>
  <si>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</si>
  <si>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</si>
  <si>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</si>
  <si>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</si>
  <si>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</si>
  <si>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</si>
  <si>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</si>
  <si>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</si>
  <si>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</si>
  <si>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</si>
  <si>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</si>
  <si>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</si>
  <si>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</si>
  <si>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</si>
  <si>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</si>
  <si>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</si>
  <si>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</si>
  <si>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</si>
  <si>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</si>
  <si>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</si>
  <si>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</si>
  <si>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</si>
  <si>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</si>
  <si>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</si>
  <si>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</si>
  <si>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</si>
  <si>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</si>
  <si>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</si>
  <si>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</si>
  <si>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</si>
  <si>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</si>
  <si>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</si>
  <si>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</si>
  <si>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</si>
  <si>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</si>
  <si>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</si>
  <si>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</si>
  <si>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</si>
  <si>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</si>
  <si>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</si>
  <si>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</si>
  <si>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</si>
  <si>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</si>
  <si>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</si>
  <si>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</si>
  <si>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</si>
  <si>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</si>
  <si>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</si>
  <si>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</si>
  <si>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</si>
  <si>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</si>
  <si>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</si>
  <si>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</si>
  <si>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</si>
  <si>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</si>
  <si>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</si>
  <si>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</si>
  <si>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</si>
  <si>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</si>
  <si>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</si>
  <si>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</si>
  <si>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</si>
  <si>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</si>
  <si>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</si>
  <si>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</si>
  <si>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</si>
  <si>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</si>
  <si>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</si>
  <si>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</si>
  <si>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</si>
  <si>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</si>
  <si>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</si>
  <si>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</si>
  <si>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</si>
  <si>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</si>
  <si>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</si>
  <si>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</si>
  <si>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</si>
  <si>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</si>
  <si>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</si>
  <si>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</si>
  <si>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</si>
  <si>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</si>
  <si>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</si>
  <si>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</si>
  <si>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</si>
  <si>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</si>
  <si>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</si>
  <si>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</si>
  <si>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</si>
  <si>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</si>
  <si>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</si>
  <si>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</si>
  <si>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</si>
  <si>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</si>
  <si>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</si>
  <si>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</si>
  <si>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</si>
  <si>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</si>
  <si>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</si>
  <si>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</si>
  <si>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</si>
  <si>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</si>
  <si>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</si>
  <si>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</si>
  <si>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</si>
  <si>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</si>
  <si>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</si>
  <si>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</si>
  <si>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</si>
  <si>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</si>
  <si>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</si>
  <si>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</si>
  <si>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</si>
  <si>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</si>
  <si>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</si>
  <si>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</si>
  <si>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</si>
  <si>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</si>
  <si>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</si>
  <si>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</si>
  <si>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</si>
  <si>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</si>
  <si>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</si>
  <si>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</si>
  <si>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</si>
  <si>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</si>
  <si>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</si>
  <si>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</si>
  <si>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</si>
  <si>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</si>
  <si>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</si>
  <si>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</si>
  <si>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</si>
  <si>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</si>
  <si>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</si>
  <si>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</si>
  <si>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</si>
  <si>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</si>
  <si>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</si>
  <si>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</si>
  <si>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</si>
  <si>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</si>
  <si>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</si>
  <si>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</si>
  <si>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</si>
  <si>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</si>
  <si>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</si>
  <si>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</si>
  <si>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</si>
  <si>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</si>
  <si>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</si>
  <si>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</si>
  <si>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</si>
  <si>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</si>
  <si>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</si>
  <si>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</si>
  <si>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</si>
  <si>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</si>
  <si>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</si>
  <si>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</si>
  <si>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</si>
  <si>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</si>
  <si>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</si>
  <si>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</si>
  <si>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</si>
  <si>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</si>
  <si>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</si>
  <si>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</si>
  <si>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</si>
  <si>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</si>
  <si>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</si>
  <si>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</si>
  <si>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</si>
  <si>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</si>
  <si>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</si>
  <si>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</si>
  <si>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</si>
  <si>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</si>
  <si>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</si>
  <si>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</si>
  <si>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</si>
  <si>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</si>
  <si>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</si>
  <si>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</si>
  <si>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</si>
  <si>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</si>
  <si>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</si>
  <si>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</si>
  <si>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</si>
  <si>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</si>
  <si>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</si>
  <si>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</si>
  <si>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</si>
  <si>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</si>
  <si>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</si>
  <si>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</si>
  <si>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</si>
  <si>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</si>
  <si>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</si>
  <si>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</si>
  <si>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</si>
  <si>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</si>
  <si>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</si>
  <si>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</si>
  <si>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</si>
  <si>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</si>
  <si>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</si>
  <si>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</si>
  <si>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</si>
  <si>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</si>
  <si>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</si>
  <si>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</si>
  <si>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</si>
  <si>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</si>
  <si>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</si>
  <si>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</si>
  <si>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</si>
  <si>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</si>
  <si>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</si>
  <si>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</si>
  <si>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</si>
  <si>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</si>
  <si>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</si>
  <si>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</si>
  <si>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</si>
  <si>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</si>
  <si>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</si>
  <si>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</si>
  <si>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</si>
  <si>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</si>
  <si>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</si>
  <si>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</si>
  <si>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</si>
  <si>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</si>
  <si>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</si>
  <si>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</si>
  <si>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</si>
  <si>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</si>
  <si>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</si>
  <si>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</si>
  <si>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</si>
  <si>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</si>
  <si>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</si>
  <si>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</si>
  <si>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</si>
  <si>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</si>
  <si>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</si>
  <si>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</si>
  <si>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</si>
  <si>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</si>
  <si>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</si>
  <si>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</si>
  <si>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</si>
  <si>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</si>
  <si>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</si>
  <si>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</si>
  <si>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</si>
  <si>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</si>
  <si>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</si>
  <si>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</si>
  <si>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</si>
  <si>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</si>
  <si>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</si>
  <si>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</si>
  <si>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</si>
  <si>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</si>
  <si>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</si>
  <si>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</si>
  <si>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</si>
  <si>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</si>
  <si>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</si>
  <si>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</si>
  <si>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</si>
  <si>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</si>
  <si>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</si>
  <si>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</si>
  <si>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</si>
  <si>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</si>
  <si>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</si>
  <si>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</si>
  <si>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</si>
  <si>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</si>
  <si>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</si>
  <si>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</si>
  <si>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</si>
  <si>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</si>
  <si>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</si>
  <si>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</si>
  <si>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</si>
  <si>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</si>
  <si>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</si>
  <si>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</si>
  <si>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</si>
  <si>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</si>
  <si>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</si>
  <si>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</si>
  <si>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</si>
  <si>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</si>
  <si>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</si>
  <si>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</si>
  <si>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</si>
  <si>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</si>
  <si>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</si>
  <si>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</si>
  <si>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</si>
  <si>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</si>
  <si>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</si>
  <si>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</si>
  <si>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</si>
  <si>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</si>
  <si>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</si>
  <si>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</si>
  <si>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</si>
  <si>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</si>
  <si>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</si>
  <si>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</si>
  <si>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</si>
  <si>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</si>
  <si>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</si>
  <si>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</si>
  <si>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</si>
  <si>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</si>
  <si>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</si>
  <si>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</si>
  <si>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</si>
  <si>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</si>
  <si>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</si>
  <si>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</si>
  <si>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</si>
  <si>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</si>
  <si>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</si>
  <si>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</si>
  <si>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</si>
  <si>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</si>
  <si>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</si>
  <si>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</si>
  <si>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</si>
  <si>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</si>
  <si>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</si>
  <si>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</si>
  <si>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</si>
  <si>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</si>
  <si>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</si>
  <si>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</si>
  <si>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</si>
  <si>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</si>
  <si>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</si>
  <si>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</si>
  <si>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</si>
  <si>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</si>
  <si>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</si>
  <si>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</si>
  <si>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</si>
  <si>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</si>
  <si>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</si>
  <si>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</si>
  <si>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</si>
  <si>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</si>
  <si>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</si>
  <si>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</si>
  <si>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</si>
  <si>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</si>
  <si>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</si>
  <si>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</si>
  <si>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</si>
  <si>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</si>
  <si>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</si>
  <si>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</si>
  <si>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</si>
  <si>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</si>
  <si>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</si>
  <si>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</si>
  <si>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</si>
  <si>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</si>
  <si>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</si>
  <si>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</si>
  <si>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</si>
  <si>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</si>
  <si>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</si>
  <si>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</si>
  <si>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</si>
  <si>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</si>
  <si>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</si>
  <si>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</si>
  <si>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</si>
  <si>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</si>
  <si>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</si>
  <si>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</si>
  <si>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</si>
  <si>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</si>
  <si>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</si>
  <si>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</si>
  <si>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</si>
  <si>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</si>
  <si>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</si>
  <si>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</si>
  <si>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</si>
  <si>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</si>
  <si>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</si>
  <si>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</si>
  <si>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</si>
  <si>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</si>
  <si>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</si>
  <si>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</si>
  <si>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</si>
  <si>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</si>
  <si>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</si>
  <si>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</si>
  <si>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</si>
  <si>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</si>
  <si>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</si>
  <si>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</si>
  <si>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</si>
  <si>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</si>
  <si>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</si>
  <si>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</si>
  <si>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</si>
  <si>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</si>
  <si>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</si>
  <si>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</si>
  <si>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</si>
  <si>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</si>
  <si>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</si>
  <si>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</si>
  <si>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</si>
  <si>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</si>
  <si>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</si>
  <si>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</si>
  <si>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</si>
  <si>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</si>
  <si>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</si>
  <si>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</si>
  <si>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</si>
  <si>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</si>
  <si>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</si>
  <si>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</si>
  <si>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</si>
  <si>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</si>
  <si>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</si>
  <si>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</si>
  <si>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</si>
  <si>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</si>
  <si>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</si>
  <si>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</si>
  <si>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</si>
  <si>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</si>
  <si>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</si>
  <si>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</si>
  <si>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</si>
  <si>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</si>
  <si>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</si>
  <si>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</si>
  <si>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</si>
  <si>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</si>
  <si>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</si>
  <si>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</si>
  <si>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</si>
  <si>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</si>
  <si>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</si>
  <si>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</si>
  <si>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</si>
  <si>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</si>
  <si>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</si>
  <si>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</si>
  <si>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</si>
  <si>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</si>
  <si>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</si>
  <si>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</si>
  <si>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</si>
  <si>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</si>
  <si>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</si>
  <si>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</si>
  <si>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</si>
  <si>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</si>
  <si>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</si>
  <si>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</si>
  <si>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</si>
  <si>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</si>
  <si>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</si>
  <si>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</si>
  <si>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</si>
  <si>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</si>
  <si>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</si>
  <si>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</si>
  <si>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</si>
  <si>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</si>
  <si>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</si>
  <si>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</si>
  <si>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</si>
  <si>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</si>
  <si>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</si>
  <si>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</si>
  <si>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</si>
  <si>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</si>
  <si>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</si>
  <si>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</si>
  <si>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</si>
  <si>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</si>
  <si>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</si>
  <si>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</si>
  <si>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</si>
  <si>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</si>
  <si>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</si>
  <si>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</si>
  <si>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</si>
  <si>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</si>
  <si>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</si>
  <si>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</si>
  <si>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</si>
  <si>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</si>
  <si>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</si>
  <si>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</si>
  <si>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</si>
  <si>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</si>
  <si>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</si>
  <si>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</si>
  <si>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</si>
  <si>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</si>
  <si>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</si>
  <si>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</si>
  <si>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</si>
  <si>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</si>
  <si>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</si>
  <si>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</si>
  <si>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</si>
  <si>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</si>
  <si>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</si>
  <si>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</si>
  <si>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</si>
  <si>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</si>
  <si>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</si>
  <si>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</si>
  <si>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</si>
  <si>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</si>
  <si>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</si>
  <si>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</si>
  <si>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</si>
  <si>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</si>
  <si>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</si>
  <si>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</si>
  <si>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</si>
  <si>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</si>
  <si>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</si>
  <si>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</si>
  <si>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</si>
  <si>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</si>
  <si>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</si>
  <si>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</si>
  <si>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</si>
  <si>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</si>
  <si>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</si>
  <si>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</si>
  <si>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</si>
  <si>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</si>
  <si>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</si>
  <si>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</si>
  <si>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</si>
  <si>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</si>
  <si>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</si>
  <si>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</si>
  <si>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</si>
  <si>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</si>
  <si>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</si>
  <si>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</si>
  <si>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</si>
  <si>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</si>
  <si>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</si>
  <si>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</si>
  <si>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</si>
  <si>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</si>
  <si>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</si>
  <si>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</si>
  <si>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</si>
  <si>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</si>
  <si>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</si>
  <si>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</si>
  <si>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</si>
  <si>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</si>
  <si>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</si>
  <si>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</si>
  <si>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</si>
  <si>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</si>
  <si>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</si>
  <si>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</si>
  <si>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</si>
  <si>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</si>
  <si>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</si>
  <si>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</si>
  <si>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</si>
  <si>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</si>
  <si>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</si>
  <si>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</si>
  <si>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</si>
  <si>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</si>
  <si>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</si>
  <si>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</si>
  <si>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</si>
  <si>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</si>
  <si>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</si>
  <si>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</si>
  <si>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</si>
  <si>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</si>
  <si>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</si>
  <si>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</si>
  <si>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</si>
  <si>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</si>
  <si>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</si>
  <si>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</si>
  <si>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</si>
  <si>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</si>
  <si>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</si>
  <si>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</si>
  <si>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</si>
  <si>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</si>
  <si>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</si>
  <si>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</si>
  <si>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</si>
  <si>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</si>
  <si>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</si>
  <si>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</si>
  <si>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</si>
  <si>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</si>
  <si>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</si>
  <si>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</si>
  <si>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</si>
  <si>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</si>
  <si>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</si>
  <si>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</si>
  <si>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</si>
  <si>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</si>
  <si>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</si>
  <si>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</si>
  <si>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</si>
  <si>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</si>
  <si>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</si>
  <si>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</si>
  <si>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</si>
  <si>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</si>
  <si>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</si>
  <si>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</si>
  <si>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</si>
  <si>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</si>
  <si>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</si>
  <si>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</si>
  <si>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</si>
  <si>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</si>
  <si>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</si>
  <si>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</si>
  <si>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</si>
  <si>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</si>
  <si>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</si>
  <si>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</si>
  <si>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</si>
  <si>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</si>
  <si>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</si>
  <si>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</si>
  <si>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</si>
  <si>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</si>
  <si>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</si>
  <si>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</si>
  <si>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</si>
  <si>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</si>
  <si>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</si>
  <si>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</si>
  <si>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</si>
  <si>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</si>
  <si>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</si>
  <si>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</si>
  <si>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</si>
  <si>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</si>
  <si>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</si>
  <si>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</si>
  <si>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</si>
  <si>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</si>
  <si>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</si>
  <si>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</si>
  <si>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</si>
  <si>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</si>
  <si>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</si>
  <si>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</si>
  <si>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</si>
  <si>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</si>
  <si>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</si>
  <si>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</si>
  <si>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</si>
  <si>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</si>
  <si>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</si>
  <si>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</si>
  <si>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</si>
  <si>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</si>
  <si>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</si>
  <si>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</si>
  <si>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</si>
  <si>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</si>
  <si>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</si>
  <si>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</si>
  <si>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</si>
  <si>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</si>
  <si>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</si>
  <si>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</si>
  <si>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</si>
  <si>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</si>
  <si>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</si>
  <si>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</si>
  <si>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</si>
  <si>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</si>
  <si>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</si>
  <si>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</si>
  <si>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</si>
  <si>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</si>
  <si>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</si>
  <si>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</si>
  <si>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</si>
  <si>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</si>
  <si>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</si>
  <si>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</si>
  <si>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</si>
  <si>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</si>
  <si>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</si>
  <si>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</si>
  <si>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</si>
  <si>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</si>
  <si>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</si>
  <si>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</si>
  <si>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</si>
  <si>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</si>
  <si>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</si>
  <si>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</si>
  <si>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</si>
  <si>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</si>
  <si>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</si>
  <si>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</si>
  <si>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</si>
  <si>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</si>
  <si>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</si>
  <si>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</si>
  <si>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</si>
  <si>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</si>
  <si>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</si>
  <si>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</si>
  <si>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</si>
  <si>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</si>
  <si>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</si>
  <si>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</si>
  <si>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</si>
  <si>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</si>
  <si>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</si>
  <si>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</si>
  <si>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</si>
  <si>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</si>
  <si>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</si>
  <si>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</si>
  <si>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</si>
  <si>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</si>
  <si>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</si>
  <si>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</si>
  <si>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</si>
  <si>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</si>
  <si>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</si>
  <si>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</si>
  <si>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</si>
  <si>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</si>
  <si>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</si>
  <si>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</si>
  <si>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</si>
  <si>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</si>
  <si>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</si>
  <si>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</si>
  <si>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</si>
  <si>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</si>
  <si>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</si>
  <si>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</si>
  <si>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</si>
  <si>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</si>
  <si>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</si>
  <si>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</si>
  <si>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</si>
  <si>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</si>
  <si>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</si>
  <si>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</si>
  <si>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</si>
  <si>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</si>
  <si>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</si>
  <si>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</si>
  <si>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</si>
  <si>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</si>
  <si>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</si>
  <si>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</si>
  <si>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</si>
  <si>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</si>
  <si>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</si>
  <si>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</si>
  <si>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</si>
  <si>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</si>
  <si>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</si>
  <si>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</si>
  <si>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</si>
  <si>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</si>
  <si>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</si>
  <si>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</si>
  <si>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</si>
  <si>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</si>
  <si>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</si>
  <si>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</si>
  <si>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</si>
  <si>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</si>
  <si>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</si>
  <si>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</si>
  <si>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</si>
  <si>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</si>
  <si>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</si>
  <si>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</si>
  <si>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</si>
  <si>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</si>
  <si>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</si>
  <si>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</si>
  <si>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</si>
  <si>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</si>
  <si>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</si>
  <si>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</si>
  <si>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</si>
  <si>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</si>
  <si>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</si>
  <si>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</si>
  <si>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</si>
  <si>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</si>
  <si>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</si>
  <si>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</si>
  <si>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</si>
  <si>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</si>
  <si>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</si>
  <si>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</si>
  <si>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</si>
  <si>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</si>
  <si>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</si>
  <si>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</si>
  <si>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</si>
  <si>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</si>
  <si>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</si>
  <si>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</si>
  <si>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</si>
  <si>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</si>
  <si>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</si>
  <si>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</si>
  <si>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</si>
  <si>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</si>
  <si>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</si>
  <si>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</si>
  <si>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</si>
  <si>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</si>
  <si>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</si>
  <si>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</si>
  <si>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</si>
  <si>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</si>
  <si>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</si>
  <si>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</si>
  <si>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</si>
  <si>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</si>
  <si>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</si>
  <si>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</si>
  <si>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</si>
  <si>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</si>
  <si>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</si>
  <si>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</si>
  <si>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</si>
  <si>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</si>
  <si>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</si>
  <si>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</si>
  <si>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</si>
  <si>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</si>
  <si>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</si>
  <si>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</si>
  <si>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</si>
  <si>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</si>
  <si>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</si>
  <si>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</si>
  <si>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</si>
  <si>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</si>
  <si>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</si>
  <si>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</si>
  <si>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</si>
  <si>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</si>
  <si>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</si>
  <si>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</si>
  <si>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</si>
  <si>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</si>
  <si>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</si>
  <si>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</si>
  <si>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</si>
  <si>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</si>
  <si>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</si>
  <si>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</si>
  <si>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</si>
  <si>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</si>
  <si>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</si>
  <si>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</si>
  <si>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</si>
  <si>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</si>
  <si>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</si>
  <si>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</si>
  <si>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</si>
  <si>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</si>
  <si>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</si>
  <si>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</si>
  <si>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</si>
  <si>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</si>
  <si>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</si>
  <si>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</si>
  <si>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</si>
  <si>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</si>
  <si>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</si>
  <si>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</si>
  <si>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</si>
  <si>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</si>
  <si>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</si>
  <si>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</si>
  <si>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</si>
  <si>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</si>
  <si>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</si>
  <si>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</si>
  <si>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</si>
  <si>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</si>
  <si>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</si>
  <si>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</si>
  <si>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</si>
  <si>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</si>
  <si>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</si>
  <si>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</si>
  <si>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</si>
  <si>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</si>
  <si>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</si>
  <si>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</si>
  <si>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</si>
  <si>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</si>
  <si>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</si>
  <si>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</si>
  <si>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</si>
  <si>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</si>
  <si>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</si>
  <si>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</si>
  <si>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</si>
  <si>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</si>
  <si>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</si>
  <si>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</si>
  <si>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</si>
  <si>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</si>
  <si>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</si>
  <si>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</si>
  <si>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</si>
  <si>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</si>
  <si>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</si>
  <si>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</si>
  <si>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</si>
  <si>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</si>
  <si>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</si>
  <si>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</si>
  <si>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</si>
  <si>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</si>
  <si>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</si>
  <si>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</si>
  <si>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</si>
  <si>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</si>
  <si>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</si>
  <si>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</si>
  <si>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</si>
  <si>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</si>
  <si>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</si>
  <si>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</si>
  <si>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</si>
  <si>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</si>
  <si>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</si>
  <si>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</si>
  <si>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</si>
  <si>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</si>
  <si>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</si>
  <si>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</si>
  <si>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</si>
  <si>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</si>
  <si>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</si>
  <si>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</si>
  <si>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</si>
  <si>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</si>
  <si>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</si>
  <si>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</si>
  <si>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</si>
  <si>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</si>
  <si>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</si>
  <si>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</si>
  <si>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</si>
  <si>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</si>
  <si>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</si>
  <si>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</si>
  <si>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</si>
  <si>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</si>
  <si>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</si>
  <si>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</si>
  <si>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</si>
  <si>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</si>
  <si>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</si>
  <si>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</si>
  <si>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</si>
  <si>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</si>
  <si>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</si>
  <si>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</si>
  <si>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</si>
  <si>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</si>
  <si>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</si>
  <si>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</si>
  <si>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</si>
  <si>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</si>
  <si>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</si>
  <si>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</si>
  <si>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</si>
  <si>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</si>
  <si>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</si>
  <si>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</si>
  <si>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</si>
  <si>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</si>
  <si>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</si>
  <si>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</si>
  <si>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</si>
  <si>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</si>
  <si>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</si>
  <si>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</si>
  <si>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</si>
  <si>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</si>
  <si>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</si>
  <si>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</si>
  <si>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</si>
  <si>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</si>
  <si>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</si>
  <si>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</si>
  <si>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</si>
  <si>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</si>
  <si>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</si>
  <si>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</si>
  <si>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</si>
  <si>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</si>
  <si>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</si>
  <si>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</si>
  <si>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</si>
  <si>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</si>
  <si>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</si>
  <si>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</si>
  <si>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</si>
  <si>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</si>
  <si>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</si>
  <si>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</si>
  <si>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</si>
  <si>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</si>
  <si>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</si>
  <si>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</si>
  <si>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</si>
  <si>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</si>
  <si>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</si>
  <si>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</si>
  <si>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</si>
  <si>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</si>
  <si>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</si>
  <si>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</si>
  <si>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</si>
  <si>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</si>
  <si>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</si>
  <si>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</si>
  <si>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</si>
  <si>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</si>
  <si>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</si>
  <si>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</si>
  <si>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</si>
  <si>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</si>
  <si>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</si>
  <si>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</si>
  <si>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</si>
  <si>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</si>
  <si>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</si>
  <si>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</si>
  <si>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</si>
  <si>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</si>
  <si>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</si>
  <si>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</si>
  <si>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</si>
  <si>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</si>
  <si>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</si>
  <si>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</si>
  <si>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</si>
  <si>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</si>
  <si>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</si>
  <si>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</si>
  <si>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</si>
  <si>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</si>
  <si>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</si>
  <si>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</si>
  <si>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</si>
  <si>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</si>
  <si>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</si>
  <si>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</si>
  <si>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</si>
  <si>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</si>
  <si>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</si>
  <si>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</si>
  <si>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</si>
  <si>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</si>
  <si>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</si>
  <si>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</si>
  <si>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</si>
  <si>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</si>
  <si>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</si>
  <si>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</si>
  <si>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</si>
  <si>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</si>
  <si>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</si>
  <si>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</si>
  <si>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</si>
  <si>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</si>
  <si>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</si>
  <si>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</si>
  <si>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</si>
  <si>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</si>
  <si>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</si>
  <si>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</si>
  <si>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</si>
  <si>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</si>
  <si>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</si>
  <si>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</si>
  <si>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</si>
  <si>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</si>
  <si>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</si>
  <si>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</si>
  <si>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</si>
  <si>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</si>
  <si>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</si>
  <si>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</si>
  <si>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</si>
  <si>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</si>
  <si>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</si>
  <si>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</si>
  <si>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</si>
  <si>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</si>
  <si>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</si>
  <si>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</si>
  <si>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</si>
  <si>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</si>
  <si>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</si>
  <si>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</si>
  <si>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</si>
  <si>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</si>
  <si>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</si>
  <si>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</si>
  <si>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</si>
  <si>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</si>
  <si>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</si>
  <si>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</si>
  <si>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</si>
  <si>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</si>
  <si>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</si>
  <si>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</si>
  <si>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</si>
  <si>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</si>
  <si>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</si>
  <si>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</si>
  <si>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</si>
  <si>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</si>
  <si>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</si>
  <si>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</si>
  <si>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</si>
  <si>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</si>
  <si>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</si>
  <si>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</si>
  <si>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</si>
  <si>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</si>
  <si>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</si>
  <si>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</si>
  <si>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</si>
  <si>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</si>
  <si>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</si>
  <si>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</si>
  <si>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</si>
  <si>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</si>
  <si>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</si>
  <si>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</si>
  <si>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</si>
  <si>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</si>
  <si>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</si>
  <si>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</si>
  <si>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</si>
  <si>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</si>
  <si>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</si>
  <si>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</si>
  <si>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</si>
  <si>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</si>
  <si>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</si>
  <si>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</si>
  <si>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</si>
  <si>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</si>
  <si>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</si>
  <si>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</si>
  <si>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</si>
  <si>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</si>
  <si>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</si>
  <si>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</si>
  <si>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</si>
  <si>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</si>
  <si>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</si>
  <si>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</si>
  <si>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</si>
  <si>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</si>
  <si>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</si>
  <si>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</si>
  <si>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</si>
  <si>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</si>
  <si>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</si>
  <si>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</si>
  <si>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</si>
  <si>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</si>
  <si>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</si>
  <si>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</si>
  <si>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</si>
  <si>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</si>
  <si>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</si>
  <si>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</si>
  <si>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</si>
  <si>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</si>
  <si>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</si>
  <si>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</si>
  <si>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</si>
  <si>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</si>
  <si>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</si>
  <si>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</si>
  <si>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</si>
  <si>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</si>
  <si>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</si>
  <si>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</si>
  <si>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</si>
  <si>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</si>
  <si>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</si>
  <si>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</si>
  <si>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</si>
  <si>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</si>
  <si>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</si>
  <si>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</si>
  <si>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</si>
  <si>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</si>
  <si>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</si>
  <si>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</si>
  <si>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</si>
  <si>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</si>
  <si>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</si>
  <si>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</si>
  <si>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</si>
  <si>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</si>
  <si>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</si>
  <si>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</si>
  <si>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</si>
  <si>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</si>
  <si>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</si>
  <si>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</si>
  <si>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</si>
  <si>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</si>
  <si>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</si>
  <si>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</si>
  <si>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</si>
  <si>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</si>
  <si>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</si>
  <si>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</si>
  <si>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</si>
  <si>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</si>
  <si>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</si>
  <si>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</si>
  <si>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</si>
  <si>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</si>
  <si>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</si>
  <si>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</si>
  <si>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</si>
  <si>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</si>
  <si>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</si>
  <si>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</si>
  <si>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</si>
  <si>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</si>
  <si>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</si>
  <si>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</si>
  <si>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</si>
  <si>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</si>
  <si>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</si>
  <si>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</si>
  <si>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</si>
  <si>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</si>
  <si>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</si>
  <si>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</si>
  <si>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</si>
  <si>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</si>
  <si>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</si>
  <si>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</si>
  <si>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</si>
  <si>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</si>
  <si>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</si>
  <si>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</si>
  <si>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</si>
  <si>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</si>
  <si>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</si>
  <si>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</si>
  <si>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</si>
  <si>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</si>
  <si>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</si>
  <si>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</si>
  <si>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</si>
  <si>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</si>
  <si>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</si>
  <si>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</si>
  <si>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</si>
  <si>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</si>
  <si>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</si>
  <si>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</si>
  <si>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</si>
  <si>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</si>
  <si>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</si>
  <si>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</si>
  <si>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</si>
  <si>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</si>
  <si>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</si>
  <si>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</si>
  <si>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</si>
  <si>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</si>
  <si>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</si>
  <si>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</si>
  <si>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</si>
  <si>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</si>
  <si>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</si>
  <si>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</si>
  <si>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</si>
  <si>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</si>
  <si>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</si>
  <si>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</si>
  <si>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</si>
  <si>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</si>
  <si>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</si>
  <si>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</si>
  <si>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</si>
  <si>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</si>
  <si>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</si>
  <si>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</si>
  <si>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</si>
  <si>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</si>
  <si>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</si>
  <si>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</si>
  <si>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</si>
  <si>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</si>
  <si>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</si>
  <si>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</si>
  <si>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</si>
  <si>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</si>
  <si>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</si>
  <si>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</si>
  <si>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</si>
  <si>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</si>
  <si>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</si>
  <si>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</si>
  <si>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</si>
  <si>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</si>
  <si>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</si>
  <si>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</si>
  <si>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</si>
  <si>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</si>
  <si>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</si>
  <si>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</si>
  <si>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</si>
  <si>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</si>
  <si>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</si>
  <si>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</si>
  <si>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</si>
  <si>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</si>
  <si>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</si>
  <si>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</si>
  <si>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</si>
  <si>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</si>
  <si>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</si>
  <si>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</si>
  <si>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</si>
  <si>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</si>
  <si>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</si>
  <si>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</si>
  <si>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</si>
  <si>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</si>
  <si>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</si>
  <si>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</si>
  <si>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</si>
  <si>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</si>
  <si>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</si>
  <si>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</si>
  <si>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</si>
  <si>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</si>
  <si>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</si>
  <si>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</si>
  <si>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</si>
  <si>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</si>
  <si>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</si>
  <si>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</si>
  <si>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</si>
  <si>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</si>
  <si>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</si>
  <si>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</si>
  <si>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</si>
  <si>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</si>
  <si>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</si>
  <si>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</si>
  <si>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</si>
  <si>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</si>
  <si>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</si>
  <si>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</si>
  <si>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</si>
  <si>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</si>
  <si>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</si>
  <si>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</si>
  <si>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</si>
  <si>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</si>
  <si>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</si>
  <si>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</si>
  <si>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</si>
  <si>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</si>
  <si>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</si>
  <si>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</si>
  <si>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</si>
  <si>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</si>
  <si>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</si>
  <si>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</si>
  <si>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</si>
  <si>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</si>
  <si>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</si>
  <si>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</si>
  <si>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</si>
  <si>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</si>
  <si>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</si>
  <si>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</si>
  <si>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</si>
  <si>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</si>
  <si>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</si>
  <si>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</si>
  <si>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</si>
  <si>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</si>
  <si>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</si>
  <si>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</si>
  <si>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</si>
  <si>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</si>
  <si>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</si>
  <si>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</si>
  <si>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</si>
  <si>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</si>
  <si>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</si>
  <si>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</si>
  <si>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</si>
  <si>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</si>
  <si>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</si>
  <si>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</si>
  <si>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</si>
  <si>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</si>
  <si>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</si>
  <si>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</si>
  <si>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</si>
  <si>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</si>
  <si>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</si>
  <si>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</si>
  <si>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</si>
  <si>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</si>
  <si>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</si>
  <si>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</si>
  <si>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</si>
  <si>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</si>
  <si>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</si>
  <si>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</si>
  <si>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</si>
  <si>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</si>
  <si>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</si>
  <si>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</si>
  <si>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</si>
  <si>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</si>
  <si>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</si>
  <si>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</si>
  <si>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</si>
  <si>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</si>
  <si>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</si>
  <si>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</si>
  <si>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</si>
  <si>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</si>
  <si>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</si>
  <si>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</si>
  <si>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</si>
  <si>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</si>
  <si>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</si>
  <si>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</si>
  <si>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</si>
  <si>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</si>
  <si>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</si>
  <si>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</si>
  <si>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</si>
  <si>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</si>
  <si>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</si>
  <si>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</si>
  <si>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</si>
  <si>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</si>
  <si>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</si>
  <si>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</si>
  <si>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</si>
  <si>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</si>
  <si>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</si>
  <si>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</si>
  <si>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</si>
  <si>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</si>
  <si>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</si>
  <si>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</si>
  <si>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</si>
  <si>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</si>
  <si>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</si>
  <si>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</si>
  <si>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</si>
  <si>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</si>
  <si>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</si>
  <si>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</si>
  <si>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</si>
  <si>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</si>
  <si>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</si>
  <si>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</si>
  <si>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</si>
  <si>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</si>
  <si>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</si>
  <si>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</si>
  <si>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</si>
  <si>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</si>
  <si>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</si>
  <si>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</si>
  <si>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</si>
  <si>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</si>
  <si>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</si>
  <si>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</si>
  <si>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</si>
  <si>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</si>
  <si>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</si>
  <si>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</si>
  <si>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</si>
  <si>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</si>
  <si>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</si>
  <si>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</si>
  <si>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</si>
  <si>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</si>
  <si>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</si>
  <si>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</si>
  <si>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</si>
  <si>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</si>
  <si>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</si>
  <si>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</si>
  <si>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</si>
  <si>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</si>
  <si>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</si>
  <si>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</si>
  <si>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</si>
  <si>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</si>
  <si>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</si>
  <si>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</si>
  <si>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</si>
  <si>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</si>
  <si>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</si>
  <si>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</si>
  <si>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</si>
  <si>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</si>
  <si>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</si>
  <si>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</si>
  <si>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</si>
  <si>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</si>
  <si>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</si>
  <si>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</si>
  <si>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</si>
  <si>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</si>
  <si>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</si>
  <si>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</si>
  <si>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</si>
  <si>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</si>
  <si>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</si>
  <si>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</si>
  <si>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</si>
  <si>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</si>
  <si>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</si>
  <si>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</si>
  <si>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</si>
  <si>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</si>
  <si>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</si>
  <si>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</si>
  <si>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</si>
  <si>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</si>
  <si>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</si>
  <si>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</si>
  <si>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</si>
  <si>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</si>
  <si>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</si>
  <si>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</si>
  <si>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</si>
  <si>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</si>
  <si>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</si>
  <si>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</si>
  <si>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</si>
  <si>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</si>
  <si>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</si>
  <si>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</si>
  <si>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</si>
  <si>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</si>
  <si>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</si>
  <si>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</si>
  <si>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</si>
  <si>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</si>
  <si>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</si>
  <si>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</si>
  <si>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</si>
  <si>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</si>
  <si>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</si>
  <si>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</si>
  <si>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</si>
  <si>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</si>
  <si>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</si>
  <si>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</si>
  <si>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</si>
  <si>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</si>
  <si>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</si>
  <si>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</si>
  <si>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</si>
  <si>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</si>
  <si>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</si>
  <si>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</si>
  <si>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</si>
  <si>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</si>
  <si>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</si>
  <si>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</si>
  <si>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</si>
  <si>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</si>
  <si>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</si>
  <si>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</si>
  <si>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</si>
  <si>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</si>
  <si>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</si>
  <si>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</si>
  <si>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</si>
  <si>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</si>
  <si>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</si>
  <si>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</si>
  <si>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</si>
  <si>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</si>
  <si>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</si>
  <si>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</si>
  <si>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</si>
  <si>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</si>
  <si>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</si>
  <si>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</si>
  <si>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</si>
  <si>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</si>
  <si>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</si>
  <si>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</si>
  <si>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</si>
  <si>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</si>
  <si>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</si>
  <si>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</si>
  <si>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</si>
  <si>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</si>
  <si>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</si>
  <si>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</si>
  <si>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</si>
  <si>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</si>
  <si>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</si>
  <si>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</si>
  <si>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</si>
  <si>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</si>
  <si>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</si>
  <si>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</si>
  <si>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</si>
  <si>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</si>
  <si>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</si>
  <si>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</si>
  <si>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</si>
  <si>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</si>
  <si>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</si>
  <si>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</si>
  <si>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</si>
  <si>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</si>
  <si>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</si>
  <si>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</si>
  <si>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</si>
  <si>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</si>
  <si>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</si>
  <si>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</si>
  <si>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</si>
  <si>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</si>
  <si>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</si>
  <si>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</si>
  <si>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</si>
  <si>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</si>
  <si>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</si>
  <si>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</si>
  <si>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</si>
  <si>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</si>
  <si>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</si>
  <si>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</si>
  <si>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</si>
  <si>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</si>
  <si>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</si>
  <si>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</si>
  <si>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</si>
  <si>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</si>
  <si>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</si>
  <si>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</si>
  <si>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</si>
  <si>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</si>
  <si>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</si>
  <si>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</si>
  <si>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</si>
  <si>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</si>
  <si>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</si>
  <si>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</si>
  <si>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</si>
  <si>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</si>
  <si>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</si>
  <si>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</si>
  <si>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</si>
  <si>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</si>
  <si>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</si>
  <si>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</si>
  <si>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</si>
  <si>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</si>
  <si>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</si>
  <si>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</si>
  <si>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</si>
  <si>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</si>
  <si>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</si>
  <si>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</si>
  <si>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</si>
  <si>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</si>
  <si>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</si>
  <si>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</si>
  <si>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</si>
  <si>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</si>
  <si>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</si>
  <si>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</si>
  <si>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</si>
  <si>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</si>
  <si>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</si>
  <si>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</si>
  <si>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</si>
  <si>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</si>
  <si>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</si>
  <si>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</si>
  <si>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</si>
  <si>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</si>
  <si>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</si>
  <si>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</si>
  <si>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</si>
  <si>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</si>
  <si>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</si>
  <si>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</si>
  <si>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</si>
  <si>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</si>
  <si>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</si>
  <si>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</si>
  <si>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</si>
  <si>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</si>
  <si>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</si>
  <si>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</si>
  <si>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</si>
  <si>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</si>
  <si>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</si>
  <si>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</si>
  <si>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</si>
  <si>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</si>
  <si>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</si>
  <si>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</si>
  <si>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</si>
  <si>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</si>
  <si>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</si>
  <si>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</si>
  <si>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</si>
  <si>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</si>
  <si>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</si>
  <si>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</si>
  <si>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</si>
  <si>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</si>
  <si>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</si>
  <si>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</si>
  <si>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</si>
  <si>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</si>
  <si>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</si>
  <si>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</si>
  <si>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</si>
  <si>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</si>
  <si>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</si>
  <si>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</si>
  <si>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</si>
  <si>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</si>
  <si>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</si>
  <si>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</si>
  <si>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</si>
  <si>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</si>
  <si>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</si>
  <si>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</si>
  <si>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</si>
  <si>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</si>
  <si>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</si>
  <si>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</si>
  <si>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</si>
  <si>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</si>
  <si>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</si>
  <si>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</si>
  <si>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</si>
  <si>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</si>
  <si>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</si>
  <si>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</si>
  <si>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</si>
  <si>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</si>
  <si>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</si>
  <si>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</si>
  <si>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</si>
  <si>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</si>
  <si>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</si>
  <si>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</si>
  <si>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</si>
  <si>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</si>
  <si>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</si>
  <si>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</si>
  <si>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</si>
  <si>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</si>
  <si>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</si>
  <si>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</si>
  <si>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</si>
  <si>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</si>
  <si>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</si>
  <si>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</si>
  <si>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</si>
  <si>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</si>
  <si>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</si>
  <si>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</si>
  <si>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</si>
  <si>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</si>
  <si>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</si>
  <si>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</si>
  <si>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</si>
  <si>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</si>
  <si>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</si>
  <si>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</si>
  <si>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</si>
  <si>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</si>
  <si>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</si>
  <si>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</si>
  <si>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</si>
  <si>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</si>
  <si>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</si>
  <si>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</si>
  <si>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</si>
  <si>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</si>
  <si>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</si>
  <si>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</si>
  <si>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</si>
  <si>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</si>
  <si>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</si>
  <si>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</si>
  <si>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</si>
  <si>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</si>
  <si>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</si>
  <si>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</si>
  <si>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</si>
  <si>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</si>
  <si>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</si>
  <si>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</si>
  <si>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</si>
  <si>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</si>
  <si>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</si>
  <si>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</si>
  <si>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</si>
  <si>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</si>
  <si>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</si>
  <si>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</si>
  <si>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</si>
  <si>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</si>
  <si>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</si>
  <si>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</si>
  <si>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</si>
  <si>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</si>
  <si>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</si>
  <si>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</si>
  <si>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</si>
  <si>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</si>
  <si>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</si>
  <si>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</si>
  <si>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</si>
  <si>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</si>
  <si>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</si>
  <si>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</si>
  <si>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</si>
  <si>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</si>
  <si>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</si>
  <si>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</si>
  <si>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</si>
  <si>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</si>
  <si>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</si>
  <si>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</si>
  <si>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</si>
  <si>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</si>
  <si>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</si>
  <si>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</si>
  <si>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</si>
  <si>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</si>
  <si>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</si>
  <si>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</si>
  <si>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</si>
  <si>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</si>
  <si>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</si>
  <si>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</si>
  <si>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</si>
  <si>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</si>
  <si>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</si>
  <si>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</si>
  <si>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</si>
  <si>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</si>
  <si>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</si>
  <si>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</si>
  <si>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</si>
  <si>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</si>
  <si>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</si>
  <si>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</si>
  <si>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</si>
  <si>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</si>
  <si>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</si>
  <si>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</si>
  <si>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</si>
  <si>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</si>
  <si>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</si>
  <si>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</si>
  <si>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</si>
  <si>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</si>
  <si>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</si>
  <si>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</si>
  <si>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</si>
  <si>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</si>
  <si>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</si>
  <si>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</si>
  <si>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</si>
  <si>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</si>
  <si>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</si>
  <si>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</si>
  <si>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</si>
  <si>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</si>
  <si>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</si>
  <si>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</si>
  <si>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</si>
  <si>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</si>
  <si>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</si>
  <si>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</si>
  <si>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</si>
  <si>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</si>
  <si>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</si>
  <si>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</si>
  <si>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</si>
  <si>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</si>
  <si>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</si>
  <si>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</si>
  <si>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</si>
  <si>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</si>
  <si>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</si>
  <si>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</si>
  <si>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</si>
  <si>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</si>
  <si>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</si>
  <si>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</si>
  <si>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</si>
  <si>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</si>
  <si>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</si>
  <si>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</si>
  <si>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</si>
  <si>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</si>
  <si>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</si>
  <si>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</si>
  <si>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</si>
  <si>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</si>
  <si>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</si>
  <si>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</si>
  <si>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</si>
  <si>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</si>
  <si>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</si>
  <si>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</si>
  <si>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</si>
  <si>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</si>
  <si>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</si>
  <si>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</si>
  <si>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</si>
  <si>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</si>
  <si>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</si>
  <si>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</si>
  <si>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</si>
  <si>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</si>
  <si>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</si>
  <si>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</si>
  <si>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</si>
  <si>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</si>
  <si>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</si>
  <si>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</si>
  <si>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</si>
  <si>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</si>
  <si>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</si>
  <si>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</si>
  <si>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</si>
  <si>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</si>
  <si>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</si>
  <si>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</si>
  <si>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</si>
  <si>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</si>
  <si>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</si>
  <si>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</si>
  <si>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</si>
  <si>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</si>
  <si>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</si>
  <si>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</si>
  <si>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</si>
  <si>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</si>
  <si>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</si>
  <si>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</si>
  <si>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</si>
  <si>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</si>
  <si>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</si>
  <si>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</si>
  <si>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</si>
  <si>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</si>
  <si>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</si>
  <si>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</si>
  <si>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</si>
  <si>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</si>
  <si>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</si>
  <si>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</si>
  <si>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</si>
  <si>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</si>
  <si>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</si>
  <si>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</si>
  <si>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</si>
  <si>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</si>
  <si>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</si>
  <si>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</si>
  <si>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</si>
  <si>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</si>
  <si>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</si>
  <si>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</si>
  <si>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</si>
  <si>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</si>
  <si>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</si>
  <si>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</si>
  <si>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</si>
  <si>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</si>
  <si>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</si>
  <si>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</si>
  <si>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</si>
  <si>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</si>
  <si>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</si>
  <si>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</si>
  <si>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</si>
  <si>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</si>
  <si>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</si>
  <si>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</si>
  <si>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</si>
  <si>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</si>
  <si>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</si>
  <si>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</si>
  <si>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</si>
  <si>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</si>
  <si>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</si>
  <si>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</si>
  <si>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</si>
  <si>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</si>
  <si>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</si>
  <si>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</si>
  <si>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</si>
  <si>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</si>
  <si>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</si>
  <si>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</si>
  <si>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</si>
  <si>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</si>
  <si>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</si>
  <si>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</si>
  <si>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</si>
  <si>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</si>
  <si>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</si>
  <si>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</si>
  <si>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</si>
  <si>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</si>
  <si>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</si>
  <si>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</si>
  <si>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</si>
  <si>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</si>
  <si>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</si>
  <si>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</si>
  <si>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</si>
  <si>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</si>
  <si>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</si>
  <si>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</si>
  <si>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</si>
  <si>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</si>
  <si>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</si>
  <si>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</si>
  <si>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</si>
  <si>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</si>
  <si>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</si>
  <si>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</si>
  <si>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</si>
  <si>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</si>
  <si>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</si>
  <si>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</si>
  <si>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</si>
  <si>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</si>
  <si>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</si>
  <si>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</si>
  <si>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</si>
  <si>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</si>
  <si>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</si>
  <si>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</si>
  <si>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</si>
  <si>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</si>
  <si>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</si>
  <si>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</si>
  <si>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</si>
  <si>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</si>
  <si>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</si>
  <si>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</si>
  <si>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</si>
  <si>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</si>
  <si>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</si>
  <si>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</si>
  <si>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</si>
  <si>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</si>
  <si>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</si>
  <si>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</si>
  <si>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</si>
  <si>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</si>
  <si>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</si>
  <si>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</si>
  <si>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</si>
  <si>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</si>
  <si>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</si>
  <si>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</si>
  <si>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</si>
  <si>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</si>
  <si>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</si>
  <si>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</si>
  <si>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</si>
  <si>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</si>
  <si>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</si>
  <si>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</si>
  <si>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</si>
  <si>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</si>
  <si>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</si>
  <si>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</si>
  <si>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</si>
  <si>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</si>
  <si>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</si>
  <si>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</si>
  <si>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</si>
  <si>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</si>
  <si>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</si>
  <si>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</si>
  <si>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</si>
  <si>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</si>
  <si>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</si>
  <si>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</si>
  <si>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</si>
  <si>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</si>
  <si>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</si>
  <si>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</si>
  <si>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</si>
  <si>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</si>
  <si>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</si>
  <si>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</si>
  <si>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</si>
  <si>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</si>
  <si>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</si>
  <si>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</si>
  <si>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</si>
  <si>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</si>
  <si>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</si>
  <si>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</si>
  <si>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</si>
  <si>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</si>
  <si>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</si>
  <si>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</si>
  <si>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</si>
  <si>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</si>
  <si>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</si>
  <si>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</si>
  <si>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</si>
  <si>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</si>
  <si>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</si>
  <si>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</si>
  <si>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</si>
  <si>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</si>
  <si>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</si>
  <si>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</si>
  <si>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</si>
  <si>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</si>
  <si>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</si>
  <si>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</si>
  <si>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</si>
  <si>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</si>
  <si>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</si>
  <si>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</si>
  <si>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</si>
  <si>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</si>
  <si>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</si>
  <si>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</si>
  <si>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</si>
  <si>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</si>
  <si>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</si>
  <si>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</si>
  <si>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</si>
  <si>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</si>
  <si>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</si>
  <si>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</si>
  <si>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</si>
  <si>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</si>
  <si>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</si>
  <si>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</si>
  <si>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</si>
  <si>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</si>
  <si>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</si>
  <si>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</si>
  <si>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</si>
  <si>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</si>
  <si>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</si>
  <si>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</si>
  <si>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</si>
  <si>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</si>
  <si>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</si>
  <si>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</si>
  <si>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</si>
  <si>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</si>
  <si>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</si>
  <si>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</si>
  <si>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</si>
  <si>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</si>
  <si>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</si>
  <si>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</si>
  <si>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</si>
  <si>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</si>
  <si>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</si>
  <si>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</si>
  <si>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</si>
  <si>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</si>
  <si>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</si>
  <si>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</si>
  <si>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</si>
  <si>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</si>
  <si>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</si>
  <si>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</si>
  <si>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</si>
  <si>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</si>
  <si>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</si>
  <si>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</si>
  <si>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</si>
  <si>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</si>
  <si>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</si>
  <si>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</si>
  <si>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</si>
  <si>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</si>
  <si>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</si>
  <si>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</si>
  <si>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</si>
  <si>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</si>
  <si>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</si>
  <si>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</si>
  <si>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</si>
  <si>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</si>
  <si>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</si>
  <si>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</si>
  <si>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</si>
  <si>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</si>
  <si>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</si>
  <si>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</si>
  <si>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</si>
  <si>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</si>
  <si>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</si>
  <si>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</si>
  <si>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</si>
  <si>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</si>
  <si>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</si>
  <si>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</si>
  <si>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</si>
  <si>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</si>
  <si>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</si>
  <si>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</si>
  <si>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</si>
  <si>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</si>
  <si>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</si>
  <si>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</si>
  <si>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</si>
  <si>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</si>
  <si>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</si>
  <si>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</si>
  <si>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</si>
  <si>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</si>
  <si>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</si>
  <si>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</si>
  <si>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</si>
  <si>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</si>
  <si>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</si>
  <si>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</si>
  <si>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</si>
  <si>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</si>
  <si>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</si>
  <si>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</si>
  <si>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</si>
  <si>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</si>
  <si>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</si>
  <si>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</si>
  <si>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</si>
  <si>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</si>
  <si>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</si>
  <si>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</si>
  <si>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</si>
  <si>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</si>
  <si>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</si>
  <si>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</si>
  <si>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</si>
  <si>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</si>
  <si>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</si>
  <si>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</si>
  <si>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</si>
  <si>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</si>
  <si>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</si>
  <si>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</si>
  <si>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</si>
  <si>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</si>
  <si>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</si>
  <si>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</si>
  <si>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</si>
  <si>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</si>
  <si>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</si>
  <si>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</si>
  <si>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</si>
  <si>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</si>
  <si>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</si>
  <si>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</si>
  <si>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</si>
  <si>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</si>
  <si>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</si>
  <si>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</si>
  <si>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</si>
  <si>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</si>
  <si>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</si>
  <si>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</si>
  <si>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</si>
  <si>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</si>
  <si>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</si>
  <si>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</si>
  <si>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</si>
  <si>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</si>
  <si>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</si>
  <si>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</si>
  <si>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</si>
  <si>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</si>
  <si>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</si>
  <si>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</si>
  <si>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</si>
  <si>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</si>
  <si>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</si>
  <si>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</si>
  <si>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</si>
  <si>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</si>
  <si>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</si>
  <si>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</si>
  <si>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</si>
  <si>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</si>
  <si>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</si>
  <si>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</si>
  <si>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</si>
  <si>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</si>
  <si>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</si>
  <si>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</si>
  <si>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</si>
  <si>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</si>
  <si>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</si>
  <si>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</si>
  <si>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</si>
  <si>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</si>
  <si>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</si>
  <si>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</si>
  <si>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</si>
  <si>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</si>
  <si>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</si>
  <si>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</si>
  <si>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</si>
  <si>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</si>
  <si>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</si>
  <si>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</si>
  <si>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</si>
  <si>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</si>
  <si>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</si>
  <si>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</si>
  <si>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</si>
  <si>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</si>
  <si>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</si>
  <si>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</si>
  <si>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</si>
  <si>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</si>
  <si>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</si>
  <si>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</si>
  <si>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</si>
  <si>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</si>
  <si>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</si>
  <si>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</si>
  <si>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</si>
  <si>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</si>
  <si>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</si>
  <si>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</si>
  <si>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</si>
  <si>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</si>
  <si>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</si>
  <si>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</si>
  <si>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</si>
  <si>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</si>
  <si>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</si>
  <si>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</si>
  <si>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</si>
  <si>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</si>
  <si>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</si>
  <si>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</si>
  <si>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</si>
  <si>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</si>
  <si>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</si>
  <si>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</si>
  <si>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</si>
  <si>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</si>
  <si>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</si>
  <si>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</si>
  <si>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</si>
  <si>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</si>
  <si>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</si>
  <si>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</si>
  <si>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</si>
  <si>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</si>
  <si>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</si>
  <si>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</si>
  <si>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</si>
  <si>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</si>
  <si>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</si>
  <si>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</si>
  <si>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</si>
  <si>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</si>
  <si>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</si>
  <si>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</si>
  <si>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</si>
  <si>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</si>
  <si>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</si>
  <si>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</si>
  <si>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</si>
  <si>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</si>
  <si>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</si>
  <si>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</si>
  <si>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</si>
  <si>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</si>
  <si>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</si>
  <si>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</si>
  <si>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</si>
  <si>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</si>
  <si>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</si>
  <si>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</si>
  <si>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</si>
  <si>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</si>
  <si>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</si>
  <si>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</si>
  <si>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</si>
  <si>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</si>
  <si>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</si>
  <si>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</si>
  <si>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</si>
  <si>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</si>
  <si>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</si>
  <si>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</si>
  <si>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</si>
  <si>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</si>
  <si>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</si>
  <si>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</si>
  <si>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</si>
  <si>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</si>
  <si>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</si>
  <si>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</si>
  <si>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</si>
  <si>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</si>
  <si>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</si>
  <si>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</si>
  <si>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</si>
  <si>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</si>
  <si>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</si>
  <si>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</si>
  <si>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</si>
  <si>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</si>
  <si>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</si>
  <si>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</si>
  <si>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</si>
  <si>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</si>
  <si>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</si>
  <si>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</si>
  <si>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</si>
  <si>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</si>
  <si>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</si>
  <si>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</si>
  <si>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</si>
  <si>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</si>
  <si>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</si>
  <si>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</si>
  <si>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</si>
  <si>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</si>
  <si>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</si>
  <si>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</si>
  <si>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</si>
  <si>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</si>
  <si>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</si>
  <si>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</si>
  <si>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</si>
  <si>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</si>
  <si>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</si>
  <si>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</si>
  <si>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</si>
  <si>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</si>
  <si>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</si>
  <si>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</si>
  <si>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</si>
  <si>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</si>
  <si>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</si>
  <si>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</si>
  <si>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</si>
  <si>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</si>
  <si>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</si>
  <si>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</si>
  <si>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</si>
  <si>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</si>
  <si>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</si>
  <si>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</si>
  <si>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</si>
  <si>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</si>
  <si>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</si>
  <si>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</si>
  <si>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</si>
  <si>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</si>
  <si>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</si>
  <si>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</si>
  <si>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</si>
  <si>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</si>
  <si>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</si>
  <si>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</si>
  <si>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</si>
  <si>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</si>
  <si>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</si>
  <si>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</si>
  <si>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</si>
  <si>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</si>
  <si>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</si>
  <si>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</si>
  <si>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</si>
  <si>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</si>
  <si>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</si>
  <si>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</si>
  <si>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</si>
  <si>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</si>
  <si>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</si>
  <si>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</si>
  <si>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</si>
  <si>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</si>
  <si>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</si>
  <si>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</si>
  <si>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</si>
  <si>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</si>
  <si>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</si>
  <si>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</si>
  <si>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</si>
  <si>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</si>
  <si>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</si>
  <si>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</si>
  <si>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</si>
  <si>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</si>
  <si>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</si>
  <si>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</si>
  <si>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</si>
  <si>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</si>
  <si>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</si>
  <si>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</si>
  <si>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</si>
  <si>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</si>
  <si>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</si>
  <si>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</si>
  <si>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</si>
  <si>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</si>
  <si>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</si>
  <si>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</si>
  <si>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</si>
  <si>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</si>
  <si>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</si>
  <si>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</si>
  <si>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</si>
  <si>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</si>
  <si>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</si>
  <si>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</si>
  <si>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</si>
  <si>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</si>
  <si>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</si>
  <si>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</si>
  <si>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</si>
  <si>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</si>
  <si>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</si>
  <si>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</si>
  <si>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</si>
  <si>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</si>
  <si>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</si>
  <si>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</si>
  <si>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</si>
  <si>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</si>
  <si>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</si>
  <si>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</si>
  <si>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</si>
  <si>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</si>
  <si>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</si>
  <si>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</si>
  <si>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</si>
  <si>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</si>
  <si>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</si>
  <si>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</si>
  <si>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</si>
  <si>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</si>
  <si>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</si>
  <si>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</si>
  <si>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</si>
  <si>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</si>
  <si>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</si>
  <si>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</si>
  <si>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</si>
  <si>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</si>
  <si>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</si>
  <si>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</si>
  <si>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</si>
  <si>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</si>
  <si>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</si>
  <si>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</si>
  <si>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</si>
  <si>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</si>
  <si>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</si>
  <si>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</si>
  <si>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</si>
  <si>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</si>
  <si>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</si>
  <si>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</si>
  <si>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</si>
  <si>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</si>
  <si>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</si>
  <si>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</si>
  <si>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</si>
  <si>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</si>
  <si>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</si>
  <si>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</si>
  <si>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</si>
  <si>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</si>
  <si>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</si>
  <si>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</si>
  <si>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</si>
  <si>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</si>
  <si>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</si>
  <si>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</si>
  <si>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</si>
  <si>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</si>
  <si>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</si>
  <si>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</si>
  <si>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</si>
  <si>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</si>
  <si>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</si>
  <si>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</si>
  <si>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</si>
  <si>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</si>
  <si>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</si>
  <si>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</si>
  <si>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</si>
  <si>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</si>
  <si>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</si>
  <si>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</si>
  <si>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</si>
  <si>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</si>
  <si>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</si>
  <si>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</si>
  <si>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</si>
  <si>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</si>
  <si>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</si>
  <si>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</si>
  <si>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</si>
  <si>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</si>
  <si>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</si>
  <si>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</si>
  <si>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</si>
  <si>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</si>
  <si>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</si>
  <si>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</si>
  <si>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</si>
  <si>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</si>
  <si>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</si>
  <si>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</si>
  <si>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</si>
  <si>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</si>
  <si>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</si>
  <si>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</si>
  <si>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</si>
  <si>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</si>
  <si>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</si>
  <si>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</si>
  <si>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</si>
  <si>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</si>
  <si>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</si>
  <si>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</si>
  <si>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</si>
  <si>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</si>
  <si>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</si>
  <si>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</si>
  <si>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</si>
  <si>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</si>
  <si>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</si>
  <si>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</si>
  <si>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</si>
  <si>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</si>
  <si>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</si>
  <si>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</si>
  <si>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</si>
  <si>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</si>
  <si>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</si>
  <si>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</si>
  <si>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</si>
  <si>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</si>
  <si>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</si>
  <si>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</si>
  <si>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</si>
  <si>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</si>
  <si>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</si>
  <si>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</si>
  <si>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</si>
  <si>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</si>
  <si>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</si>
  <si>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</si>
  <si>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</si>
  <si>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</si>
  <si>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</si>
  <si>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</si>
  <si>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</si>
  <si>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</si>
  <si>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</si>
  <si>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</si>
  <si>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</si>
  <si>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</si>
  <si>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</si>
  <si>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</si>
  <si>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</si>
  <si>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</si>
  <si>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</si>
  <si>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</si>
  <si>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</si>
  <si>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</si>
  <si>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</si>
  <si>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</si>
  <si>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</si>
  <si>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</si>
  <si>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</si>
  <si>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</si>
  <si>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</si>
  <si>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</si>
  <si>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</si>
  <si>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</si>
  <si>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</si>
  <si>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</si>
  <si>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</si>
  <si>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</si>
  <si>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</si>
  <si>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</si>
  <si>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</si>
  <si>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</si>
  <si>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</si>
  <si>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</si>
  <si>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</si>
  <si>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</si>
  <si>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</si>
  <si>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</si>
  <si>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</si>
  <si>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</si>
  <si>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</si>
  <si>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</si>
  <si>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</si>
  <si>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</si>
  <si>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</si>
  <si>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</si>
  <si>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</si>
  <si>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</si>
  <si>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</si>
  <si>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</si>
  <si>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</si>
  <si>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</si>
  <si>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</si>
  <si>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</si>
  <si>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</si>
  <si>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</si>
  <si>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</si>
  <si>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</si>
  <si>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</si>
  <si>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</si>
  <si>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</si>
  <si>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</si>
  <si>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</si>
  <si>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</si>
  <si>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</si>
  <si>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</si>
  <si>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</si>
  <si>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</si>
  <si>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</si>
  <si>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</si>
  <si>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</si>
  <si>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</si>
  <si>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</si>
  <si>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</si>
  <si>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</si>
  <si>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</si>
  <si>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</si>
  <si>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</si>
  <si>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</si>
  <si>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</si>
  <si>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</si>
  <si>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</si>
  <si>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</si>
  <si>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</si>
  <si>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</si>
  <si>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</si>
  <si>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</si>
  <si>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</si>
  <si>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</si>
  <si>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</si>
  <si>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</si>
  <si>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</si>
  <si>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</si>
  <si>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</si>
  <si>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</si>
  <si>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</si>
  <si>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</si>
  <si>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</si>
  <si>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</si>
  <si>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</si>
  <si>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</si>
  <si>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</si>
  <si>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</si>
  <si>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</si>
  <si>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</si>
  <si>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</si>
  <si>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</si>
  <si>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</si>
  <si>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</si>
  <si>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</si>
  <si>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</si>
  <si>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</si>
  <si>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</si>
  <si>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</si>
  <si>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</si>
  <si>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</si>
  <si>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</si>
  <si>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</si>
  <si>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</si>
  <si>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</si>
  <si>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</si>
  <si>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</si>
  <si>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</si>
  <si>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</si>
  <si>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</si>
  <si>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</si>
  <si>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</si>
  <si>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</si>
  <si>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</si>
  <si>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</si>
  <si>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</si>
  <si>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</si>
  <si>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</si>
  <si>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</si>
  <si>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</si>
  <si>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</si>
  <si>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</si>
  <si>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</si>
  <si>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</si>
  <si>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</si>
  <si>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</si>
  <si>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</si>
  <si>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</si>
  <si>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</si>
  <si>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</si>
  <si>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</si>
  <si>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</si>
  <si>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</si>
  <si>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</si>
  <si>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</si>
  <si>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</si>
  <si>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</si>
  <si>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</si>
  <si>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</si>
  <si>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</si>
  <si>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</si>
  <si>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</si>
  <si>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</si>
  <si>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</si>
  <si>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</si>
  <si>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</si>
  <si>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</si>
  <si>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</si>
  <si>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</si>
  <si>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</si>
  <si>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</si>
  <si>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</si>
  <si>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</si>
  <si>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</si>
  <si>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</si>
  <si>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</si>
  <si>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</si>
  <si>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</si>
  <si>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</si>
  <si>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</si>
  <si>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</si>
  <si>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</si>
  <si>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</si>
  <si>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</si>
  <si>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</si>
  <si>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</si>
  <si>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</si>
  <si>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</si>
  <si>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</si>
  <si>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</si>
  <si>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</si>
  <si>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</si>
  <si>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</si>
  <si>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</si>
  <si>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</si>
  <si>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</si>
  <si>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</si>
  <si>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</si>
  <si>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</si>
  <si>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</si>
  <si>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</si>
  <si>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</si>
  <si>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</si>
  <si>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</si>
  <si>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</si>
  <si>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</si>
  <si>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</si>
  <si>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</si>
  <si>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</si>
  <si>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</si>
  <si>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</si>
  <si>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</si>
  <si>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</si>
  <si>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</si>
  <si>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</si>
  <si>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</si>
  <si>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</si>
  <si>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</si>
  <si>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</si>
  <si>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</si>
  <si>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</si>
  <si>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</si>
  <si>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</si>
  <si>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</si>
  <si>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</si>
  <si>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</si>
  <si>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</si>
  <si>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</si>
  <si>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</si>
  <si>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</si>
  <si>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</si>
  <si>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</si>
  <si>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</si>
  <si>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</si>
  <si>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</si>
  <si>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</si>
  <si>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</si>
  <si>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</si>
  <si>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</si>
  <si>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</si>
  <si>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</si>
  <si>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</si>
  <si>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</si>
  <si>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</si>
  <si>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</si>
  <si>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</si>
  <si>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</si>
  <si>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</si>
  <si>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</si>
  <si>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</si>
  <si>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</si>
  <si>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</si>
  <si>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</si>
  <si>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</si>
  <si>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</si>
  <si>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</si>
  <si>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</si>
  <si>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</si>
  <si>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</si>
  <si>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</si>
  <si>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</si>
  <si>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</si>
  <si>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</si>
  <si>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</si>
  <si>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</si>
  <si>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</si>
  <si>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</si>
  <si>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</si>
  <si>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</si>
  <si>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</si>
  <si>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</si>
  <si>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</si>
  <si>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</si>
  <si>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</si>
  <si>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</si>
  <si>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</si>
  <si>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</si>
  <si>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</si>
  <si>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</si>
  <si>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</si>
  <si>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</si>
  <si>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</si>
  <si>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</si>
  <si>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</si>
  <si>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</si>
  <si>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</si>
  <si>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</si>
  <si>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</si>
  <si>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</si>
  <si>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</si>
  <si>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</si>
  <si>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</si>
  <si>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</si>
  <si>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</si>
  <si>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</si>
  <si>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</si>
  <si>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</si>
  <si>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</si>
  <si>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</si>
  <si>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</si>
  <si>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</si>
  <si>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</si>
  <si>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</si>
  <si>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</si>
  <si>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</si>
  <si>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</si>
  <si>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</si>
  <si>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</si>
  <si>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</si>
  <si>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</si>
  <si>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</si>
  <si>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</si>
  <si>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</si>
  <si>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</si>
  <si>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</si>
  <si>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</si>
  <si>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</si>
  <si>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</si>
  <si>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</si>
  <si>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</si>
  <si>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</si>
  <si>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</si>
  <si>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</si>
  <si>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</si>
  <si>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</si>
  <si>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</si>
  <si>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</si>
  <si>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</si>
  <si>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</si>
  <si>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</si>
  <si>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</si>
  <si>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</si>
  <si>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</si>
  <si>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</si>
  <si>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</si>
  <si>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</si>
  <si>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</si>
  <si>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</si>
  <si>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</si>
  <si>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</si>
  <si>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</si>
  <si>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</si>
  <si>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</si>
  <si>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</si>
  <si>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</si>
  <si>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</si>
  <si>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</si>
  <si>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</si>
  <si>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</si>
  <si>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</si>
  <si>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</si>
  <si>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</si>
  <si>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</si>
  <si>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</si>
  <si>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</si>
  <si>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</si>
  <si>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</si>
  <si>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</si>
  <si>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</si>
  <si>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</si>
  <si>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</si>
  <si>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</si>
  <si>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</si>
  <si>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</si>
  <si>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</si>
  <si>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</si>
  <si>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</si>
  <si>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</si>
  <si>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</si>
  <si>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</si>
  <si>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</si>
  <si>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</si>
  <si>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</si>
  <si>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</si>
  <si>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</si>
  <si>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</si>
  <si>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</si>
  <si>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</si>
  <si>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</si>
  <si>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</si>
  <si>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</si>
  <si>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</si>
  <si>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</si>
  <si>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</si>
  <si>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</si>
  <si>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</si>
  <si>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</si>
  <si>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</si>
  <si>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</si>
  <si>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</si>
  <si>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</si>
  <si>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</si>
  <si>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</si>
  <si>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</si>
  <si>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</si>
  <si>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</si>
  <si>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</si>
  <si>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</si>
  <si>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</si>
  <si>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</si>
  <si>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</si>
  <si>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</si>
  <si>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</si>
  <si>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</si>
  <si>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</si>
  <si>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</si>
  <si>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</si>
  <si>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</si>
  <si>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</si>
  <si>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</si>
  <si>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</si>
  <si>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</si>
  <si>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</si>
  <si>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</si>
  <si>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</si>
  <si>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</si>
  <si>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</si>
  <si>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</si>
  <si>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</si>
  <si>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</si>
  <si>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</si>
  <si>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</si>
  <si>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</si>
  <si>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</si>
  <si>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</si>
  <si>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</si>
  <si>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</si>
  <si>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</si>
  <si>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</si>
  <si>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</si>
  <si>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</si>
  <si>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</si>
  <si>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</si>
  <si>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</si>
  <si>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</si>
  <si>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</si>
  <si>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</si>
  <si>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</si>
  <si>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</si>
  <si>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</si>
  <si>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</si>
  <si>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</si>
  <si>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</si>
  <si>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</si>
  <si>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</si>
  <si>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</si>
  <si>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</si>
  <si>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</si>
  <si>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</si>
  <si>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</si>
  <si>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</si>
  <si>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</si>
  <si>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</si>
  <si>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</si>
  <si>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</si>
  <si>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</si>
  <si>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</si>
  <si>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</si>
  <si>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</si>
  <si>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</si>
  <si>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</si>
  <si>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</si>
  <si>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</si>
  <si>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</si>
  <si>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</si>
  <si>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</si>
  <si>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</si>
  <si>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</si>
  <si>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</si>
  <si>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</si>
  <si>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</si>
  <si>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</si>
  <si>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</si>
  <si>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</si>
  <si>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</si>
  <si>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</si>
  <si>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</si>
  <si>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</si>
  <si>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</si>
  <si>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</si>
  <si>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</si>
  <si>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</si>
  <si>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</si>
  <si>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</si>
  <si>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</si>
  <si>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</si>
  <si>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</si>
  <si>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</si>
  <si>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</si>
  <si>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</si>
  <si>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</si>
  <si>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</si>
  <si>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</si>
  <si>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</si>
  <si>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</si>
  <si>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</si>
  <si>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</si>
  <si>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</si>
  <si>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</si>
  <si>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</si>
  <si>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</si>
  <si>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</si>
  <si>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</si>
  <si>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</si>
  <si>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</si>
  <si>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</si>
  <si>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</si>
  <si>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</si>
  <si>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</si>
  <si>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</si>
  <si>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</si>
  <si>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</si>
  <si>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</si>
  <si>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</si>
  <si>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</si>
  <si>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</si>
  <si>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</si>
  <si>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</si>
  <si>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</si>
  <si>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</si>
  <si>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</si>
  <si>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</si>
  <si>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</si>
  <si>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</si>
  <si>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</si>
  <si>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</si>
  <si>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</si>
  <si>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</si>
  <si>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</si>
  <si>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</si>
  <si>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</si>
  <si>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</si>
  <si>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</si>
  <si>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</si>
  <si>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</si>
  <si>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</si>
  <si>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</si>
  <si>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</si>
  <si>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</si>
  <si>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</si>
  <si>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</si>
  <si>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</si>
  <si>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</si>
  <si>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</si>
  <si>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</si>
  <si>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</si>
  <si>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</si>
  <si>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</si>
  <si>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</si>
  <si>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</si>
  <si>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</si>
  <si>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</si>
  <si>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</si>
  <si>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</si>
  <si>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</si>
  <si>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</si>
  <si>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</si>
  <si>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</si>
  <si>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</si>
  <si>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</si>
  <si>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</si>
  <si>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</si>
  <si>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</si>
  <si>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</si>
  <si>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</si>
  <si>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</si>
  <si>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</si>
  <si>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</si>
  <si>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</si>
  <si>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</si>
  <si>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</si>
  <si>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</si>
  <si>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</si>
  <si>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</si>
  <si>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</si>
  <si>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</si>
  <si>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</si>
  <si>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</si>
  <si>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</si>
  <si>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</si>
  <si>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</si>
  <si>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</si>
  <si>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</si>
  <si>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</si>
  <si>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</si>
  <si>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</si>
  <si>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</si>
  <si>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</si>
  <si>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</si>
  <si>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</si>
  <si>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</si>
  <si>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</si>
  <si>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</si>
  <si>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</si>
  <si>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</si>
  <si>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</si>
  <si>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</si>
  <si>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</si>
  <si>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</si>
  <si>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</si>
  <si>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</si>
  <si>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</si>
  <si>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</si>
  <si>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</si>
  <si>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</si>
  <si>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</si>
  <si>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</si>
  <si>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</si>
  <si>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</si>
  <si>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</si>
  <si>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</si>
  <si>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</si>
  <si>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</si>
  <si>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</si>
  <si>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</si>
  <si>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</si>
  <si>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</si>
  <si>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</si>
  <si>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</si>
  <si>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</si>
  <si>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</si>
  <si>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</si>
  <si>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</si>
  <si>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</si>
  <si>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</si>
  <si>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</si>
  <si>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</si>
  <si>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</si>
  <si>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</si>
  <si>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</si>
  <si>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</si>
  <si>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</si>
  <si>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</si>
  <si>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</si>
  <si>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</si>
  <si>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</si>
  <si>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</si>
  <si>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</si>
  <si>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</si>
  <si>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</si>
  <si>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</si>
  <si>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</si>
  <si>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</si>
  <si>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</si>
  <si>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</si>
  <si>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</si>
  <si>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</si>
  <si>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</si>
  <si>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</si>
  <si>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</si>
  <si>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</si>
  <si>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</si>
  <si>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</si>
  <si>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</si>
  <si>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</si>
  <si>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</si>
  <si>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</si>
  <si>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</si>
  <si>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</si>
  <si>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</si>
  <si>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</si>
  <si>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</si>
  <si>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</si>
  <si>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</si>
  <si>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</si>
  <si>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</si>
  <si>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</si>
  <si>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</si>
  <si>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</si>
  <si>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</si>
  <si>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</si>
  <si>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</si>
  <si>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</si>
  <si>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</si>
  <si>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</si>
  <si>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</si>
  <si>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</si>
  <si>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</si>
  <si>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</si>
  <si>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</si>
  <si>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</si>
  <si>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</si>
  <si>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</si>
  <si>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</si>
  <si>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</si>
  <si>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</si>
  <si>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</si>
  <si>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</si>
  <si>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</si>
  <si>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</si>
  <si>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</si>
  <si>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</si>
  <si>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</si>
  <si>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</si>
  <si>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</si>
  <si>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</si>
  <si>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</si>
  <si>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</si>
  <si>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</si>
  <si>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</si>
  <si>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</si>
  <si>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</si>
  <si>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</si>
  <si>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</si>
  <si>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</si>
  <si>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</si>
  <si>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</si>
  <si>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</si>
  <si>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</si>
  <si>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</si>
  <si>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</si>
  <si>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</si>
  <si>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</si>
  <si>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</si>
  <si>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</si>
  <si>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</si>
  <si>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</si>
  <si>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</si>
  <si>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</si>
  <si>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</si>
  <si>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</si>
  <si>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</si>
  <si>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</si>
  <si>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</si>
  <si>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</si>
  <si>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</si>
  <si>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</si>
  <si>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</si>
  <si>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</si>
  <si>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</si>
  <si>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</si>
  <si>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</si>
  <si>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</si>
  <si>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</si>
  <si>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</si>
  <si>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</si>
  <si>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</si>
  <si>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</si>
  <si>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</si>
  <si>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</si>
  <si>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</si>
  <si>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</si>
  <si>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</si>
  <si>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</si>
  <si>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</si>
  <si>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</si>
  <si>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</si>
  <si>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</si>
  <si>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</si>
  <si>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</si>
  <si>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</si>
  <si>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</si>
  <si>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</si>
  <si>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</si>
  <si>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</si>
  <si>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</si>
  <si>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</si>
  <si>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</si>
  <si>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</si>
  <si>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</si>
  <si>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</si>
  <si>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</si>
  <si>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</si>
  <si>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</si>
  <si>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</si>
  <si>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</si>
  <si>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</si>
  <si>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</si>
  <si>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</si>
  <si>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</si>
  <si>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</si>
  <si>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</si>
  <si>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</si>
  <si>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</si>
  <si>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</si>
  <si>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</si>
  <si>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</si>
  <si>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</si>
  <si>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</si>
  <si>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</si>
  <si>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</si>
  <si>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</si>
  <si>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</si>
  <si>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</si>
  <si>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</si>
  <si>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</si>
  <si>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</si>
  <si>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</si>
  <si>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</si>
  <si>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</si>
  <si>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</si>
  <si>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</si>
  <si>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</si>
  <si>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</si>
  <si>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</si>
  <si>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</si>
  <si>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</si>
  <si>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</si>
  <si>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</si>
  <si>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</si>
  <si>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</si>
  <si>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</si>
  <si>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</si>
  <si>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</si>
  <si>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</si>
  <si>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</si>
  <si>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</si>
  <si>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</si>
  <si>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</si>
  <si>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</si>
  <si>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</si>
  <si>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</si>
  <si>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</si>
  <si>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</si>
  <si>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</si>
  <si>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</si>
  <si>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</si>
  <si>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</si>
  <si>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</si>
  <si>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</si>
  <si>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</si>
  <si>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</si>
  <si>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</si>
  <si>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</si>
  <si>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</si>
  <si>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</si>
  <si>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</si>
  <si>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</si>
  <si>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</si>
  <si>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</si>
  <si>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</si>
  <si>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</si>
  <si>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</si>
  <si>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</si>
  <si>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</si>
  <si>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</si>
  <si>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</si>
  <si>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</si>
  <si>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</si>
  <si>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</si>
  <si>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</si>
  <si>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</si>
  <si>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</si>
  <si>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</si>
  <si>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</si>
  <si>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</si>
  <si>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</si>
  <si>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</si>
  <si>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</si>
  <si>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</si>
  <si>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</si>
  <si>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</si>
  <si>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</si>
  <si>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</si>
  <si>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</si>
  <si>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</si>
  <si>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</si>
  <si>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</si>
  <si>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</si>
  <si>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</si>
  <si>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</si>
  <si>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</si>
  <si>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</si>
  <si>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</si>
  <si>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</si>
  <si>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</si>
  <si>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</si>
  <si>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</si>
  <si>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</si>
  <si>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</si>
  <si>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</si>
  <si>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</si>
  <si>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</si>
  <si>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</si>
  <si>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</si>
  <si>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</si>
  <si>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</si>
  <si>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</si>
  <si>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</si>
  <si>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</si>
  <si>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</si>
  <si>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</si>
  <si>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</si>
  <si>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</si>
  <si>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</si>
  <si>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</si>
  <si>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</si>
  <si>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</si>
  <si>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</si>
  <si>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</si>
  <si>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</si>
  <si>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</si>
  <si>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</si>
  <si>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</si>
  <si>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</si>
  <si>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</si>
  <si>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</si>
  <si>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</si>
  <si>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</si>
  <si>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</si>
  <si>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</si>
  <si>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</si>
  <si>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</si>
  <si>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</si>
  <si>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</si>
  <si>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</si>
  <si>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</si>
  <si>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</si>
  <si>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</si>
  <si>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</si>
  <si>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</si>
  <si>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</si>
  <si>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</si>
  <si>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</si>
  <si>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</si>
  <si>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</si>
  <si>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</si>
  <si>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</si>
  <si>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</si>
  <si>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</si>
  <si>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</si>
  <si>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</si>
  <si>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</si>
  <si>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</si>
  <si>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</si>
  <si>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</si>
  <si>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</si>
  <si>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</si>
  <si>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</si>
  <si>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</si>
  <si>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</si>
  <si>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</si>
  <si>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</si>
  <si>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</si>
  <si>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</si>
  <si>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</si>
  <si>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</si>
  <si>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</si>
  <si>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</si>
  <si>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</si>
  <si>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</si>
  <si>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</si>
  <si>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</si>
  <si>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</si>
  <si>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</si>
  <si>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</si>
  <si>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</si>
  <si>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</si>
  <si>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</si>
  <si>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</si>
  <si>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</si>
  <si>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</si>
  <si>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</si>
  <si>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</si>
  <si>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</si>
  <si>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</si>
  <si>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</si>
  <si>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</si>
  <si>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</si>
  <si>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</si>
  <si>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</si>
  <si>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</si>
  <si>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</si>
  <si>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</si>
  <si>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</si>
  <si>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</si>
  <si>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</si>
  <si>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</si>
  <si>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</si>
  <si>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</si>
  <si>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</si>
  <si>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</si>
  <si>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</si>
  <si>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</si>
  <si>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</si>
  <si>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</si>
  <si>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</si>
  <si>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</si>
  <si>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</si>
  <si>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</si>
  <si>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</si>
  <si>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</si>
  <si>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</si>
  <si>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</si>
  <si>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</si>
  <si>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</si>
  <si>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</si>
  <si>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</si>
  <si>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</si>
  <si>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</si>
  <si>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</si>
  <si>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</si>
  <si>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</si>
  <si>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</si>
  <si>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</si>
  <si>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</si>
  <si>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</si>
  <si>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</si>
  <si>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</si>
  <si>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</si>
  <si>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</si>
  <si>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</si>
  <si>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</si>
  <si>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</si>
  <si>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</si>
  <si>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</si>
  <si>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</si>
  <si>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</si>
  <si>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</si>
  <si>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</si>
  <si>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</si>
  <si>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</si>
  <si>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</si>
  <si>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</si>
  <si>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</si>
  <si>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</si>
  <si>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</si>
  <si>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</si>
  <si>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</si>
  <si>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</si>
  <si>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</si>
  <si>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</si>
  <si>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</si>
  <si>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</si>
  <si>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</si>
  <si>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</si>
  <si>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</si>
  <si>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</si>
  <si>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</si>
  <si>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</si>
  <si>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</si>
  <si>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</si>
  <si>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</si>
  <si>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</si>
  <si>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</si>
  <si>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</si>
  <si>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</si>
  <si>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</si>
  <si>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</si>
  <si>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</si>
  <si>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</si>
  <si>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</si>
  <si>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</si>
  <si>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</si>
  <si>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</si>
  <si>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</si>
  <si>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</si>
  <si>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</si>
  <si>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</si>
  <si>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</si>
  <si>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</si>
  <si>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</si>
  <si>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</si>
  <si>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</si>
  <si>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</si>
  <si>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</si>
  <si>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</si>
  <si>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</si>
  <si>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</si>
  <si>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</si>
  <si>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</si>
  <si>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</si>
  <si>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</si>
  <si>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</si>
  <si>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</si>
  <si>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</si>
  <si>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</si>
  <si>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</si>
  <si>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</si>
  <si>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</si>
  <si>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</si>
  <si>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</si>
  <si>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</si>
  <si>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</si>
  <si>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</si>
  <si>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</si>
  <si>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</si>
  <si>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</si>
  <si>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</si>
  <si>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</si>
  <si>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</si>
  <si>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</si>
  <si>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</si>
  <si>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</si>
  <si>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</si>
  <si>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</si>
  <si>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</si>
  <si>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</si>
  <si>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</si>
  <si>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</si>
  <si>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</si>
  <si>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</si>
  <si>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</si>
  <si>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</si>
  <si>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</si>
  <si>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</si>
  <si>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</si>
  <si>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</si>
  <si>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</si>
  <si>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</si>
  <si>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</si>
  <si>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</si>
  <si>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</si>
  <si>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</si>
  <si>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</si>
  <si>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</si>
  <si>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</si>
  <si>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</si>
  <si>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</si>
  <si>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</si>
  <si>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</si>
  <si>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</si>
  <si>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</si>
  <si>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</si>
  <si>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</si>
  <si>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</si>
  <si>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</si>
  <si>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</si>
  <si>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</si>
  <si>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</si>
  <si>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</si>
  <si>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</si>
  <si>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</si>
  <si>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</si>
  <si>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</si>
  <si>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</si>
  <si>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</si>
  <si>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</si>
  <si>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</si>
  <si>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</si>
  <si>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</si>
  <si>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</si>
  <si>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</si>
  <si>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</si>
  <si>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</si>
  <si>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</si>
  <si>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</si>
  <si>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</si>
  <si>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</si>
  <si>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</si>
  <si>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</si>
  <si>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</si>
  <si>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</si>
  <si>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</si>
  <si>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</si>
  <si>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</si>
  <si>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</si>
  <si>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</si>
  <si>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</si>
  <si>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</si>
  <si>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</si>
  <si>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</si>
  <si>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</si>
  <si>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</si>
  <si>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</si>
  <si>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</si>
  <si>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</si>
  <si>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</si>
  <si>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</si>
  <si>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</si>
  <si>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</si>
  <si>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</si>
  <si>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</si>
  <si>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</si>
  <si>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</si>
  <si>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</si>
  <si>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</si>
  <si>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</si>
  <si>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</si>
  <si>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</si>
  <si>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</si>
  <si>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</si>
  <si>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</si>
  <si>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</si>
  <si>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</si>
  <si>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</si>
  <si>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</si>
  <si>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</si>
  <si>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</si>
  <si>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</si>
  <si>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</si>
  <si>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</si>
  <si>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</si>
  <si>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</si>
  <si>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</si>
  <si>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</si>
  <si>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</si>
  <si>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</si>
  <si>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</si>
  <si>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</si>
  <si>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</si>
  <si>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</si>
  <si>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</si>
  <si>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</si>
  <si>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</si>
  <si>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</si>
  <si>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</si>
  <si>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</si>
  <si>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</si>
  <si>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</si>
  <si>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</si>
  <si>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</si>
  <si>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</si>
  <si>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</si>
  <si>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</si>
  <si>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</si>
  <si>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</si>
  <si>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</si>
  <si>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</si>
  <si>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</si>
  <si>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</si>
  <si>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</si>
  <si>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</si>
  <si>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</si>
  <si>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</si>
  <si>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</si>
  <si>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</si>
  <si>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</si>
  <si>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</si>
  <si>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</si>
  <si>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</si>
  <si>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</si>
  <si>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</si>
  <si>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</si>
  <si>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</si>
  <si>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</si>
  <si>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</si>
  <si>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</si>
  <si>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</si>
  <si>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</si>
  <si>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</si>
  <si>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</si>
  <si>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</si>
  <si>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</si>
  <si>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</si>
  <si>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</si>
  <si>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</si>
  <si>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</si>
  <si>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</si>
  <si>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</si>
  <si>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</si>
  <si>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</si>
  <si>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</si>
  <si>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</si>
  <si>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</si>
  <si>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</si>
  <si>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</si>
  <si>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</si>
  <si>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</si>
  <si>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</si>
  <si>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</si>
  <si>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</si>
  <si>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</si>
  <si>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</si>
  <si>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</si>
  <si>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</si>
  <si>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</si>
  <si>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</si>
  <si>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</si>
  <si>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</si>
  <si>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</si>
  <si>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</si>
  <si>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</si>
  <si>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</si>
  <si>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</si>
  <si>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</si>
  <si>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</si>
  <si>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</si>
  <si>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</si>
  <si>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</si>
  <si>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</si>
  <si>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</si>
  <si>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</si>
  <si>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</si>
  <si>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</si>
  <si>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</si>
  <si>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</si>
  <si>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</si>
  <si>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</si>
  <si>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</si>
  <si>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</si>
  <si>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</si>
  <si>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</si>
  <si>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</si>
  <si>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</si>
  <si>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</si>
  <si>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</si>
  <si>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</si>
  <si>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</si>
  <si>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</si>
  <si>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</si>
  <si>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</si>
  <si>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</si>
  <si>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</si>
  <si>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</si>
  <si>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</si>
  <si>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</si>
  <si>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</si>
  <si>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</si>
  <si>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</si>
  <si>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</si>
  <si>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</si>
  <si>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</si>
  <si>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</si>
  <si>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</si>
  <si>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</si>
  <si>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</si>
  <si>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</si>
  <si>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</si>
  <si>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</si>
  <si>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</si>
  <si>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</si>
  <si>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</si>
  <si>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</si>
  <si>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</si>
  <si>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</si>
  <si>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</si>
  <si>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</si>
  <si>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</si>
  <si>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</si>
  <si>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</si>
  <si>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</si>
  <si>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</si>
  <si>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</si>
  <si>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</si>
  <si>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</si>
  <si>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</si>
  <si>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</si>
  <si>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</si>
  <si>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</si>
  <si>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</si>
  <si>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</si>
  <si>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</si>
  <si>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</si>
  <si>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</si>
  <si>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</si>
  <si>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</si>
  <si>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</si>
  <si>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</si>
  <si>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</si>
  <si>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</si>
  <si>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</si>
  <si>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</si>
  <si>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</si>
  <si>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</si>
  <si>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</si>
  <si>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</si>
  <si>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</si>
  <si>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</si>
  <si>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</si>
  <si>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</si>
  <si>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</si>
  <si>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</si>
  <si>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</si>
  <si>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</si>
  <si>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</si>
  <si>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</si>
  <si>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</si>
  <si>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</si>
  <si>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</si>
  <si>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</si>
  <si>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</si>
  <si>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</si>
  <si>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</si>
  <si>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</si>
  <si>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</si>
  <si>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</si>
  <si>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</si>
  <si>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</si>
  <si>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</si>
  <si>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</si>
  <si>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</si>
  <si>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</si>
  <si>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</si>
  <si>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</si>
  <si>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</si>
  <si>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</si>
  <si>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</si>
  <si>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</si>
  <si>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</si>
  <si>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</si>
  <si>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</si>
  <si>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</si>
  <si>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</si>
  <si>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</si>
  <si>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</si>
  <si>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</si>
  <si>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</si>
  <si>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</si>
  <si>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</si>
  <si>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</si>
  <si>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</si>
  <si>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</si>
  <si>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</si>
  <si>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</si>
  <si>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</si>
  <si>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</si>
  <si>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</si>
  <si>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</si>
  <si>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</si>
  <si>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</si>
  <si>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</si>
  <si>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</si>
  <si>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</si>
  <si>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</si>
  <si>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</si>
  <si>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</si>
  <si>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</si>
  <si>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</si>
  <si>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</si>
  <si>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</si>
  <si>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</si>
  <si>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</si>
  <si>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</si>
  <si>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</si>
  <si>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</si>
  <si>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</si>
  <si>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</si>
  <si>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</si>
  <si>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</si>
  <si>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</si>
  <si>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</si>
  <si>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</si>
  <si>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</si>
  <si>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</si>
  <si>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</si>
  <si>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</si>
  <si>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</si>
  <si>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</si>
  <si>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</si>
  <si>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</si>
  <si>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</si>
  <si>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</si>
  <si>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</si>
  <si>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</si>
  <si>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</si>
  <si>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</si>
  <si>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</si>
  <si>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</si>
  <si>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</si>
  <si>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</si>
  <si>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</si>
  <si>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</si>
  <si>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</si>
  <si>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</si>
  <si>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</si>
  <si>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</si>
  <si>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</si>
  <si>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</si>
  <si>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</si>
  <si>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</si>
  <si>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</si>
  <si>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</si>
  <si>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</si>
  <si>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</si>
  <si>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</si>
  <si>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</si>
  <si>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</si>
  <si>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</si>
  <si>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</si>
  <si>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</si>
  <si>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</si>
  <si>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</si>
  <si>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</si>
  <si>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</si>
  <si>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</si>
  <si>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</si>
  <si>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</si>
  <si>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</si>
  <si>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</si>
  <si>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</si>
  <si>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</si>
  <si>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</si>
  <si>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</si>
  <si>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</si>
  <si>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</si>
  <si>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</si>
  <si>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</si>
  <si>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</si>
  <si>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</si>
  <si>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</si>
  <si>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</si>
  <si>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</si>
  <si>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</si>
  <si>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</si>
  <si>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</si>
  <si>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</si>
  <si>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</si>
  <si>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</si>
  <si>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</si>
  <si>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</si>
  <si>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</si>
  <si>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</si>
  <si>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</si>
  <si>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</si>
  <si>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</si>
  <si>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</si>
  <si>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</si>
  <si>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</si>
  <si>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</si>
  <si>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</si>
  <si>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</si>
  <si>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</si>
  <si>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</si>
  <si>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</si>
  <si>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</si>
  <si>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</si>
  <si>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</si>
  <si>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</si>
  <si>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</si>
  <si>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</si>
  <si>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</si>
  <si>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</si>
  <si>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</si>
  <si>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</si>
  <si>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</si>
  <si>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</si>
  <si>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</si>
  <si>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</si>
  <si>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</si>
  <si>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</si>
  <si>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</si>
  <si>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</si>
  <si>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</si>
  <si>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</si>
  <si>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</si>
  <si>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</si>
  <si>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</si>
  <si>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</si>
  <si>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</si>
  <si>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</si>
  <si>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</si>
  <si>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</si>
  <si>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</si>
  <si>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</si>
  <si>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</si>
  <si>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</si>
  <si>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</si>
  <si>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</si>
  <si>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</si>
  <si>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</si>
  <si>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</si>
  <si>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</si>
  <si>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</si>
  <si>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</si>
  <si>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</si>
  <si>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</si>
  <si>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</si>
  <si>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</si>
  <si>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</si>
  <si>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</si>
  <si>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</si>
  <si>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</si>
  <si>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</si>
  <si>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</si>
  <si>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</si>
  <si>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</si>
  <si>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</si>
  <si>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</si>
  <si>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</si>
  <si>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</si>
  <si>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</si>
  <si>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</si>
  <si>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</si>
  <si>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</si>
  <si>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</si>
  <si>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</si>
  <si>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</si>
  <si>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</si>
  <si>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</si>
  <si>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</si>
  <si>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</si>
  <si>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</si>
  <si>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</si>
  <si>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</si>
  <si>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</si>
  <si>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</si>
  <si>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</si>
  <si>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</si>
  <si>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</si>
  <si>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</si>
  <si>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</si>
  <si>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</si>
  <si>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</si>
  <si>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</si>
  <si>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</si>
  <si>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</si>
  <si>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</si>
  <si>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</si>
  <si>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</si>
  <si>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</si>
  <si>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</si>
  <si>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</si>
  <si>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</si>
  <si>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</si>
  <si>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</si>
  <si>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</si>
  <si>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</si>
  <si>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</si>
  <si>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</si>
  <si>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</si>
  <si>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</si>
  <si>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</si>
  <si>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</si>
  <si>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</si>
  <si>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</si>
  <si>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</si>
  <si>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</si>
  <si>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</si>
  <si>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</si>
  <si>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</si>
  <si>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</si>
  <si>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</si>
  <si>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</si>
  <si>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</si>
  <si>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</si>
  <si>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</si>
  <si>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</si>
  <si>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</si>
  <si>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</si>
  <si>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</si>
  <si>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</si>
  <si>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</si>
  <si>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</si>
  <si>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</si>
  <si>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</si>
  <si>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</si>
  <si>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</si>
  <si>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</si>
  <si>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</si>
  <si>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</si>
  <si>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</si>
  <si>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</si>
  <si>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</si>
  <si>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</si>
  <si>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</si>
  <si>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</si>
  <si>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</si>
  <si>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</si>
  <si>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</si>
  <si>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</si>
  <si>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</si>
  <si>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</si>
  <si>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</si>
  <si>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</si>
  <si>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</si>
  <si>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</si>
  <si>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</si>
  <si>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</si>
  <si>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</si>
  <si>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</si>
  <si>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</si>
  <si>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</si>
  <si>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</si>
  <si>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</si>
  <si>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</si>
  <si>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</si>
  <si>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</si>
  <si>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</si>
  <si>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</si>
  <si>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</si>
  <si>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</si>
  <si>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</si>
  <si>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</si>
  <si>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</si>
  <si>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</si>
  <si>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</si>
  <si>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</si>
  <si>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</si>
  <si>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</si>
  <si>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</si>
  <si>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</si>
  <si>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</si>
  <si>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</si>
  <si>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</si>
  <si>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</si>
  <si>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</si>
  <si>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</si>
  <si>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</si>
  <si>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</si>
  <si>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</si>
  <si>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</si>
  <si>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</si>
  <si>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</si>
  <si>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</si>
  <si>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</si>
  <si>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</si>
  <si>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</si>
  <si>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</si>
  <si>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</si>
  <si>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</si>
  <si>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</si>
  <si>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</si>
  <si>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</si>
  <si>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</si>
  <si>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</si>
  <si>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</si>
  <si>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</si>
  <si>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</si>
  <si>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</si>
  <si>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</si>
  <si>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</si>
  <si>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</si>
  <si>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</si>
  <si>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</si>
  <si>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</si>
  <si>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</si>
  <si>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</si>
  <si>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</si>
  <si>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</si>
  <si>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</si>
  <si>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</si>
  <si>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</si>
  <si>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</si>
  <si>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</si>
  <si>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</si>
  <si>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</si>
  <si>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</si>
  <si>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</si>
  <si>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</si>
  <si>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</si>
  <si>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</si>
  <si>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</si>
  <si>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</si>
  <si>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</si>
  <si>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</si>
  <si>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</si>
  <si>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</si>
  <si>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</si>
  <si>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</si>
  <si>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</si>
  <si>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</si>
  <si>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</si>
  <si>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</si>
  <si>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</si>
  <si>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</si>
  <si>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</si>
  <si>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</si>
  <si>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</si>
  <si>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</si>
  <si>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</si>
  <si>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</si>
  <si>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</si>
  <si>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</si>
  <si>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</si>
  <si>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</si>
  <si>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</si>
  <si>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</si>
  <si>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</si>
  <si>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</si>
  <si>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</si>
  <si>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</si>
  <si>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</si>
  <si>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</si>
  <si>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</si>
  <si>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</si>
  <si>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</si>
  <si>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</si>
  <si>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</si>
  <si>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</si>
  <si>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</si>
  <si>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</si>
  <si>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</si>
  <si>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</si>
  <si>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</si>
  <si>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</si>
  <si>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</si>
  <si>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</si>
  <si>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</si>
  <si>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</si>
  <si>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</si>
  <si>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</si>
  <si>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</si>
  <si>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</si>
  <si>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</si>
  <si>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</si>
  <si>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</si>
  <si>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</si>
  <si>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</si>
  <si>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</si>
  <si>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</si>
  <si>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</si>
  <si>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</si>
  <si>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</si>
  <si>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</si>
  <si>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</si>
  <si>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</si>
  <si>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</si>
  <si>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</si>
  <si>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</si>
  <si>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</si>
  <si>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</si>
  <si>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</si>
  <si>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</si>
  <si>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</si>
  <si>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</si>
  <si>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</si>
  <si>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</si>
  <si>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</si>
  <si>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</si>
  <si>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</si>
  <si>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</si>
  <si>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</si>
  <si>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</si>
  <si>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</si>
  <si>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</si>
  <si>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</si>
  <si>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</si>
  <si>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</si>
  <si>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</si>
  <si>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</si>
  <si>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</si>
  <si>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</si>
  <si>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</si>
  <si>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</si>
  <si>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</si>
  <si>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</si>
  <si>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</si>
  <si>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</si>
  <si>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</si>
  <si>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</si>
  <si>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</si>
  <si>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</si>
  <si>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</si>
  <si>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</si>
  <si>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</si>
  <si>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</si>
  <si>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</si>
  <si>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</si>
  <si>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</si>
  <si>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</si>
  <si>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</si>
  <si>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</si>
  <si>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</si>
  <si>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</si>
  <si>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</si>
  <si>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</si>
  <si>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</si>
  <si>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</si>
  <si>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</si>
  <si>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</si>
  <si>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</si>
  <si>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</si>
  <si>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</si>
  <si>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</si>
  <si>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</si>
  <si>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</si>
  <si>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</si>
  <si>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</si>
  <si>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</si>
  <si>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</si>
  <si>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</si>
  <si>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</si>
  <si>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</si>
  <si>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</si>
  <si>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</si>
  <si>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</si>
  <si>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</si>
  <si>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</si>
  <si>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</si>
  <si>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</si>
  <si>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</si>
  <si>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</si>
  <si>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</si>
  <si>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</si>
  <si>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</si>
  <si>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</si>
  <si>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</si>
  <si>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</si>
  <si>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</si>
  <si>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</si>
  <si>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</si>
  <si>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</si>
  <si>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</si>
  <si>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</si>
  <si>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</si>
  <si>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</si>
  <si>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</si>
  <si>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</si>
  <si>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</si>
  <si>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</si>
  <si>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</si>
  <si>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</si>
  <si>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</si>
  <si>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</si>
  <si>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</si>
  <si>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</si>
  <si>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</si>
  <si>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</si>
  <si>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</si>
  <si>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</si>
  <si>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</si>
  <si>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</si>
  <si>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</si>
  <si>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</si>
  <si>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</si>
  <si>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</si>
  <si>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</si>
  <si>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</si>
  <si>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</si>
  <si>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</si>
  <si>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</si>
  <si>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</si>
  <si>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</si>
  <si>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</si>
  <si>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</si>
  <si>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</si>
  <si>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</si>
  <si>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</si>
  <si>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</si>
  <si>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</si>
  <si>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</si>
  <si>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</si>
  <si>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</si>
  <si>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</si>
  <si>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</si>
  <si>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</si>
  <si>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</si>
  <si>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</si>
  <si>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</si>
  <si>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</si>
  <si>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</si>
  <si>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</si>
  <si>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</si>
  <si>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</si>
  <si>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</si>
  <si>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</si>
  <si>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</si>
  <si>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</si>
  <si>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</si>
  <si>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</si>
  <si>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</si>
  <si>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</si>
  <si>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</si>
  <si>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</si>
  <si>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</si>
  <si>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</si>
  <si>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</si>
  <si>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</si>
  <si>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</si>
  <si>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</si>
  <si>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</si>
  <si>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</si>
  <si>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</si>
  <si>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</si>
  <si>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</si>
  <si>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</si>
  <si>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</si>
  <si>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</si>
  <si>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</si>
  <si>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</si>
  <si>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</si>
  <si>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</si>
  <si>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</si>
  <si>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</si>
  <si>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</si>
  <si>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</si>
  <si>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</si>
  <si>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</si>
  <si>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</si>
  <si>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</si>
  <si>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</si>
  <si>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</si>
  <si>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</si>
  <si>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</si>
  <si>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</si>
  <si>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</si>
  <si>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</si>
  <si>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</si>
  <si>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</si>
  <si>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</si>
  <si>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</si>
  <si>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</si>
  <si>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</si>
  <si>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</si>
  <si>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</si>
  <si>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</si>
  <si>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</si>
  <si>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</si>
  <si>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</si>
  <si>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</si>
  <si>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</si>
  <si>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</si>
  <si>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</si>
  <si>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</si>
  <si>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</si>
  <si>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</si>
  <si>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</si>
  <si>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</si>
  <si>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</si>
  <si>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</si>
  <si>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</si>
  <si>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</si>
  <si>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</si>
  <si>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</si>
  <si>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</si>
  <si>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</si>
  <si>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</si>
  <si>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</si>
  <si>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</si>
  <si>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</si>
  <si>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</si>
  <si>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</si>
  <si>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</si>
  <si>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</si>
  <si>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</si>
  <si>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</si>
  <si>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</si>
  <si>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</si>
  <si>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</si>
  <si>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</si>
  <si>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</si>
  <si>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</si>
  <si>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</si>
  <si>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</si>
  <si>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</si>
  <si>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</si>
  <si>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</si>
  <si>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</si>
  <si>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</si>
  <si>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</si>
  <si>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</si>
  <si>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</si>
  <si>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</si>
  <si>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</si>
  <si>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</si>
  <si>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</si>
  <si>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</si>
  <si>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</si>
  <si>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</si>
  <si>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</si>
  <si>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</si>
  <si>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</si>
  <si>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</si>
  <si>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</si>
  <si>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</si>
  <si>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</si>
  <si>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</si>
  <si>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</si>
  <si>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</si>
  <si>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</si>
  <si>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</si>
  <si>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</si>
  <si>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</si>
  <si>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</si>
  <si>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</si>
  <si>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</si>
  <si>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</si>
  <si>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</si>
  <si>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</si>
  <si>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</si>
  <si>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</si>
  <si>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</si>
  <si>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</si>
  <si>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</si>
  <si>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</si>
  <si>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</si>
  <si>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</si>
  <si>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</si>
  <si>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</si>
  <si>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</si>
  <si>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</si>
  <si>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</si>
  <si>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</si>
  <si>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</si>
  <si>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</si>
  <si>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</si>
  <si>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</si>
  <si>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</si>
  <si>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</si>
  <si>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</si>
  <si>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</si>
  <si>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</si>
  <si>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</si>
  <si>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</si>
  <si>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</si>
  <si>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</si>
  <si>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</si>
  <si>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</si>
  <si>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</si>
  <si>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</si>
  <si>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</si>
  <si>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</si>
  <si>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</si>
  <si>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</si>
  <si>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</si>
  <si>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</si>
  <si>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</si>
  <si>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</si>
  <si>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</si>
  <si>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</si>
  <si>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</si>
  <si>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</si>
  <si>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</si>
  <si>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</si>
  <si>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</si>
  <si>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</si>
  <si>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</si>
  <si>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</si>
  <si>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</si>
  <si>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</si>
  <si>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</si>
  <si>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</si>
  <si>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</si>
  <si>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</si>
  <si>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</si>
  <si>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</si>
  <si>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</si>
  <si>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</si>
  <si>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</si>
  <si>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</si>
  <si>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</si>
  <si>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</si>
  <si>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</si>
  <si>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</si>
  <si>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</si>
  <si>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</si>
  <si>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</si>
  <si>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</si>
  <si>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</si>
  <si>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</si>
  <si>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</si>
  <si>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</si>
  <si>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</si>
  <si>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</si>
  <si>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</si>
  <si>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</si>
  <si>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</si>
  <si>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</si>
  <si>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</si>
  <si>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</si>
  <si>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</si>
  <si>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</si>
  <si>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</si>
  <si>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</si>
  <si>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</si>
  <si>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</si>
  <si>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</si>
  <si>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</si>
  <si>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</si>
  <si>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</si>
  <si>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</si>
  <si>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</si>
  <si>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</si>
  <si>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</si>
  <si>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</si>
  <si>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</si>
  <si>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</si>
  <si>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</si>
  <si>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</si>
  <si>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</si>
  <si>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</si>
  <si>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</si>
  <si>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</si>
  <si>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</si>
  <si>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</si>
  <si>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</si>
  <si>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</si>
  <si>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</si>
  <si>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</si>
  <si>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</si>
  <si>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</si>
  <si>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</si>
  <si>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</si>
  <si>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</si>
  <si>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</si>
  <si>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</si>
  <si>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</si>
  <si>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</si>
  <si>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</si>
  <si>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</si>
  <si>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</si>
  <si>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</si>
  <si>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</si>
  <si>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</si>
  <si>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</si>
  <si>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</si>
  <si>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</si>
  <si>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</si>
  <si>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</si>
  <si>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</si>
  <si>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</si>
  <si>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</si>
  <si>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</si>
  <si>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</si>
  <si>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</si>
  <si>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</si>
  <si>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</si>
  <si>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</si>
  <si>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</si>
  <si>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</si>
  <si>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</si>
  <si>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</si>
  <si>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</si>
  <si>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</si>
  <si>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</si>
  <si>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</si>
  <si>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</si>
  <si>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</si>
  <si>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</si>
  <si>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</si>
  <si>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</si>
  <si>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</si>
  <si>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</si>
  <si>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</si>
  <si>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</si>
  <si>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</si>
  <si>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</si>
  <si>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</si>
  <si>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</si>
  <si>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</si>
  <si>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</si>
  <si>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</si>
  <si>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</si>
  <si>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</si>
  <si>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</si>
  <si>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</si>
  <si>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</si>
  <si>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</si>
  <si>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</si>
  <si>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</si>
  <si>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</si>
  <si>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</si>
  <si>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</si>
  <si>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</si>
  <si>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</si>
  <si>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</si>
  <si>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</si>
  <si>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</si>
  <si>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</si>
  <si>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</si>
  <si>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</si>
  <si>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</si>
  <si>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</si>
  <si>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</si>
  <si>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</si>
  <si>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</si>
  <si>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</si>
  <si>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</si>
  <si>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</si>
  <si>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</si>
  <si>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</si>
  <si>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</si>
  <si>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</si>
  <si>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</si>
  <si>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</si>
  <si>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</si>
  <si>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</si>
  <si>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</si>
  <si>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</si>
  <si>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</si>
  <si>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</si>
  <si>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</si>
  <si>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</si>
  <si>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</si>
  <si>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</si>
  <si>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</si>
  <si>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</si>
  <si>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</si>
  <si>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</si>
  <si>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</si>
  <si>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</si>
  <si>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</si>
  <si>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</si>
  <si>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</si>
  <si>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</si>
  <si>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</si>
  <si>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</si>
  <si>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</si>
  <si>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</si>
  <si>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</si>
  <si>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</si>
  <si>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</si>
  <si>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</si>
  <si>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</si>
  <si>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</si>
  <si>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</si>
  <si>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</si>
  <si>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</si>
  <si>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</si>
  <si>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</si>
  <si>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</si>
  <si>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</si>
  <si>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</si>
  <si>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</si>
  <si>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</si>
  <si>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</si>
  <si>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</si>
  <si>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</si>
  <si>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</si>
  <si>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</si>
  <si>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</si>
  <si>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</si>
  <si>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</si>
  <si>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</si>
  <si>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</si>
  <si>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</si>
  <si>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</si>
  <si>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</si>
  <si>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</si>
  <si>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</si>
  <si>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</si>
  <si>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</si>
  <si>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</si>
  <si>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</si>
  <si>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</si>
  <si>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</si>
  <si>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</si>
  <si>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</si>
  <si>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</si>
  <si>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</si>
  <si>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</si>
  <si>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</si>
  <si>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</si>
  <si>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</si>
  <si>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</si>
  <si>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</si>
  <si>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</si>
  <si>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</si>
  <si>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</si>
  <si>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</si>
  <si>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</si>
  <si>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</si>
  <si>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</si>
  <si>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</si>
  <si>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</si>
  <si>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</si>
  <si>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</si>
  <si>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</si>
  <si>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</si>
  <si>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</si>
  <si>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</si>
  <si>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</si>
  <si>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</si>
  <si>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</si>
  <si>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</si>
  <si>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</si>
  <si>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</si>
  <si>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</si>
  <si>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</si>
  <si>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</si>
  <si>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</si>
  <si>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</si>
  <si>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</si>
  <si>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</si>
  <si>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</si>
  <si>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</si>
  <si>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</si>
  <si>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</si>
  <si>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</si>
  <si>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</si>
  <si>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</si>
  <si>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</si>
  <si>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</si>
  <si>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</si>
  <si>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</si>
  <si>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</si>
  <si>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</si>
  <si>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</si>
  <si>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</si>
  <si>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</si>
  <si>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</si>
  <si>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</si>
  <si>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</si>
  <si>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</si>
  <si>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</si>
  <si>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</si>
  <si>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</si>
  <si>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</si>
  <si>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</si>
  <si>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</si>
  <si>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</si>
  <si>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</si>
  <si>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</si>
  <si>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</si>
  <si>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</si>
  <si>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</si>
  <si>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</si>
  <si>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</si>
  <si>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</si>
  <si>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</si>
  <si>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</si>
  <si>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</si>
  <si>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</si>
  <si>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</si>
  <si>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</si>
  <si>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</si>
  <si>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</si>
  <si>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</si>
  <si>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</si>
  <si>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</si>
  <si>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</si>
  <si>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</si>
  <si>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</si>
  <si>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</si>
  <si>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</si>
  <si>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</si>
  <si>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</si>
  <si>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</si>
  <si>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</si>
  <si>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</si>
  <si>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</si>
  <si>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</si>
  <si>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</si>
  <si>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</si>
  <si>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</si>
  <si>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</si>
  <si>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</si>
  <si>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</si>
  <si>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</si>
  <si>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</si>
  <si>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</si>
  <si>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</si>
  <si>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</si>
  <si>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</si>
  <si>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</si>
  <si>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</si>
  <si>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</si>
  <si>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</si>
  <si>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</si>
  <si>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</si>
  <si>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</si>
  <si>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</si>
  <si>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</si>
  <si>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</si>
  <si>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</si>
  <si>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</si>
  <si>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</si>
  <si>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</si>
  <si>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</si>
  <si>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</si>
  <si>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</si>
  <si>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</si>
  <si>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</si>
  <si>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</si>
  <si>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</si>
  <si>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</si>
  <si>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</si>
  <si>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</si>
  <si>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</si>
  <si>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</si>
  <si>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</si>
  <si>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</si>
  <si>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</si>
  <si>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</si>
  <si>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</si>
  <si>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</si>
  <si>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</si>
  <si>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</si>
  <si>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</si>
  <si>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</si>
  <si>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</si>
  <si>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</si>
  <si>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</si>
  <si>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</si>
  <si>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</si>
  <si>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</si>
  <si>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</si>
  <si>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</si>
  <si>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</si>
  <si>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</si>
  <si>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</si>
  <si>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</si>
  <si>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</si>
  <si>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</si>
  <si>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</si>
  <si>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</si>
  <si>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</si>
  <si>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</si>
  <si>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</si>
  <si>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</si>
  <si>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</si>
  <si>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</si>
  <si>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</si>
  <si>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</si>
  <si>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</si>
  <si>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</si>
  <si>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</si>
  <si>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</si>
  <si>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</si>
  <si>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</si>
  <si>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</si>
  <si>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</si>
  <si>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</si>
  <si>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</si>
  <si>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</si>
  <si>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</si>
  <si>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</si>
  <si>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</si>
  <si>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</si>
  <si>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</si>
  <si>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</si>
  <si>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</si>
  <si>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</si>
  <si>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</si>
  <si>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</si>
  <si>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</si>
  <si>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</si>
  <si>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</si>
  <si>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</si>
  <si>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</si>
  <si>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</si>
  <si>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</si>
  <si>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</si>
  <si>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</si>
  <si>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</si>
  <si>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</si>
  <si>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</si>
  <si>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</si>
  <si>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</si>
  <si>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</si>
  <si>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</si>
  <si>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</si>
  <si>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</si>
  <si>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</si>
  <si>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</si>
  <si>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</si>
  <si>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</si>
  <si>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</si>
  <si>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</si>
  <si>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</si>
  <si>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</si>
  <si>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</si>
  <si>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</si>
  <si>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</si>
  <si>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</si>
  <si>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</si>
  <si>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</si>
  <si>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</si>
  <si>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</si>
  <si>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</si>
  <si>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</si>
  <si>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</si>
  <si>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</si>
  <si>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</si>
  <si>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</si>
  <si>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</si>
  <si>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</si>
  <si>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</si>
  <si>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</si>
  <si>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</si>
  <si>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</si>
  <si>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</si>
  <si>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</si>
  <si>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</si>
  <si>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</si>
  <si>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</si>
  <si>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</si>
  <si>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</si>
  <si>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</si>
  <si>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</si>
  <si>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</si>
  <si>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</si>
  <si>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</si>
  <si>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</si>
  <si>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</si>
  <si>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</si>
  <si>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</si>
  <si>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</si>
  <si>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</si>
  <si>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</si>
  <si>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</si>
  <si>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</si>
  <si>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</si>
  <si>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</si>
  <si>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</si>
  <si>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</si>
  <si>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</si>
  <si>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</si>
  <si>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</si>
  <si>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</si>
  <si>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</si>
  <si>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</si>
  <si>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</si>
  <si>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</si>
  <si>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</si>
  <si>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</si>
  <si>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</si>
  <si>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</si>
  <si>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</si>
  <si>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</si>
  <si>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</si>
  <si>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</si>
  <si>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</si>
  <si>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</si>
  <si>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</si>
  <si>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</si>
  <si>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</si>
  <si>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</si>
  <si>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</si>
  <si>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</si>
  <si>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</si>
  <si>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</si>
  <si>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</si>
  <si>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</si>
  <si>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</si>
  <si>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</si>
  <si>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</si>
  <si>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</si>
  <si>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</si>
  <si>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</si>
  <si>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</si>
  <si>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</si>
  <si>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</si>
  <si>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</si>
  <si>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</si>
  <si>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</si>
  <si>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</si>
  <si>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</si>
  <si>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</si>
  <si>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</si>
  <si>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</si>
  <si>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</si>
  <si>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</si>
  <si>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</si>
  <si>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</si>
  <si>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</si>
  <si>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</si>
  <si>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</si>
  <si>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</si>
  <si>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</si>
  <si>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</si>
  <si>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</si>
  <si>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</si>
  <si>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</si>
  <si>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</si>
  <si>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</si>
  <si>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</si>
  <si>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</si>
  <si>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</si>
  <si>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</si>
  <si>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</si>
  <si>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</si>
  <si>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</si>
  <si>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</si>
  <si>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</si>
  <si>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</si>
  <si>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</si>
  <si>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</si>
  <si>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</si>
  <si>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</si>
  <si>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</si>
  <si>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</si>
  <si>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</si>
  <si>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</si>
  <si>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</si>
  <si>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</si>
  <si>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</si>
  <si>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</si>
  <si>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</si>
  <si>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</si>
  <si>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</si>
  <si>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</si>
  <si>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</si>
  <si>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</si>
  <si>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</si>
  <si>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</si>
  <si>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</si>
  <si>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</si>
  <si>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</si>
  <si>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</si>
  <si>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</si>
  <si>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</si>
  <si>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</si>
  <si>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</si>
  <si>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</si>
  <si>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</si>
  <si>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</si>
  <si>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</si>
  <si>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</si>
  <si>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</si>
  <si>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</si>
  <si>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</si>
  <si>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</si>
  <si>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</si>
  <si>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</si>
  <si>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</si>
  <si>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</si>
  <si>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</si>
  <si>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</si>
  <si>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</si>
  <si>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</si>
  <si>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</si>
  <si>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</si>
  <si>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</si>
  <si>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</si>
  <si>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</si>
  <si>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</si>
  <si>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</si>
  <si>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</si>
  <si>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</si>
  <si>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</si>
  <si>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</si>
  <si>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</si>
  <si>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</si>
  <si>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</si>
  <si>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</si>
  <si>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</si>
  <si>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</si>
  <si>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</si>
  <si>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</si>
  <si>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</si>
  <si>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</si>
  <si>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</si>
  <si>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</si>
  <si>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</si>
  <si>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</si>
  <si>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</si>
  <si>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</si>
  <si>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</si>
  <si>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</si>
  <si>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</si>
  <si>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</si>
  <si>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</si>
  <si>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</si>
  <si>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</si>
  <si>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</si>
  <si>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</si>
  <si>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</si>
  <si>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</si>
  <si>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</si>
  <si>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</si>
  <si>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</si>
  <si>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</si>
  <si>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</si>
  <si>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</si>
  <si>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</si>
  <si>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</si>
  <si>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</si>
  <si>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</si>
  <si>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</si>
  <si>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</si>
  <si>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</si>
  <si>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</si>
  <si>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</si>
  <si>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</si>
  <si>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</si>
  <si>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</si>
  <si>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</si>
  <si>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</si>
  <si>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</si>
  <si>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</si>
  <si>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</si>
  <si>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</si>
  <si>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</si>
  <si>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</si>
  <si>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</si>
  <si>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</si>
  <si>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</si>
  <si>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</si>
  <si>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</si>
  <si>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</si>
  <si>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</si>
  <si>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</si>
  <si>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</si>
  <si>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</si>
  <si>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</si>
  <si>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</si>
  <si>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</si>
  <si>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</si>
  <si>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</si>
  <si>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</si>
  <si>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</si>
  <si>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</si>
  <si>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</si>
  <si>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</si>
  <si>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</si>
  <si>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</si>
  <si>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</si>
  <si>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</si>
  <si>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</si>
  <si>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</si>
  <si>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</si>
  <si>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</si>
  <si>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</si>
  <si>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</si>
  <si>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</si>
  <si>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</si>
  <si>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</si>
  <si>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</si>
  <si>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</si>
  <si>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</si>
  <si>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</si>
  <si>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</si>
  <si>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</si>
  <si>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</si>
  <si>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</si>
  <si>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</si>
  <si>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</si>
  <si>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</si>
  <si>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</si>
  <si>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</si>
  <si>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</si>
  <si>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</si>
  <si>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</si>
  <si>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</si>
  <si>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</si>
  <si>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</si>
  <si>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</si>
  <si>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</si>
  <si>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</si>
  <si>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</si>
  <si>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</si>
  <si>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</si>
  <si>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</si>
  <si>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</si>
  <si>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</si>
  <si>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</si>
  <si>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</si>
  <si>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</si>
  <si>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</si>
  <si>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</si>
  <si>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</si>
  <si>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</si>
  <si>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</si>
  <si>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</si>
  <si>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</si>
  <si>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</si>
  <si>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</si>
  <si>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</si>
  <si>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</si>
  <si>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</si>
  <si>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</si>
  <si>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</si>
  <si>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</si>
  <si>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</si>
  <si>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</si>
  <si>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</si>
  <si>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</si>
  <si>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</si>
  <si>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</si>
  <si>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</si>
  <si>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</si>
  <si>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</si>
  <si>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</si>
  <si>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</si>
  <si>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</si>
  <si>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</si>
  <si>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</si>
  <si>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</si>
  <si>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</si>
  <si>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</si>
  <si>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</si>
  <si>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</si>
  <si>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</si>
  <si>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</si>
  <si>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</si>
  <si>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</si>
  <si>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</si>
  <si>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</si>
  <si>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</si>
  <si>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</si>
  <si>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</si>
  <si>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</si>
  <si>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</si>
  <si>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</si>
  <si>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</si>
  <si>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</si>
  <si>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</si>
  <si>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</si>
  <si>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</si>
  <si>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</si>
  <si>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</si>
  <si>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</si>
  <si>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</si>
  <si>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</si>
  <si>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</si>
  <si>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</si>
  <si>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</si>
  <si>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</si>
  <si>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</si>
  <si>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</si>
  <si>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</si>
  <si>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</si>
  <si>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</si>
  <si>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</si>
  <si>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</si>
  <si>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</si>
  <si>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</si>
  <si>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</si>
  <si>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</si>
  <si>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</si>
  <si>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</si>
  <si>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</si>
  <si>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</si>
  <si>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</si>
  <si>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</si>
  <si>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</si>
  <si>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</si>
  <si>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</si>
  <si>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</si>
  <si>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</si>
  <si>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</si>
  <si>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</si>
  <si>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</si>
  <si>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</si>
  <si>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</si>
  <si>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</si>
  <si>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</si>
  <si>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</si>
  <si>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</si>
  <si>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</si>
  <si>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</si>
  <si>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</si>
  <si>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</si>
  <si>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</si>
  <si>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</si>
  <si>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</si>
  <si>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</si>
  <si>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</si>
  <si>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</si>
  <si>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</si>
  <si>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</si>
  <si>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</si>
  <si>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</si>
  <si>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</si>
  <si>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</si>
  <si>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</si>
  <si>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</si>
  <si>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</si>
  <si>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</si>
  <si>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</si>
  <si>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</si>
  <si>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</si>
  <si>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</si>
  <si>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</si>
  <si>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</si>
  <si>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</si>
  <si>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</si>
  <si>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</si>
  <si>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</si>
  <si>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</si>
  <si>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</si>
  <si>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</si>
  <si>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</si>
  <si>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</si>
  <si>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</si>
  <si>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</si>
  <si>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</si>
  <si>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</si>
  <si>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</si>
  <si>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</si>
  <si>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</si>
  <si>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</si>
  <si>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</si>
  <si>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</si>
  <si>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</si>
  <si>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</si>
  <si>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</si>
  <si>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</si>
  <si>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</si>
  <si>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</si>
  <si>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</si>
  <si>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</si>
  <si>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</si>
  <si>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</si>
  <si>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</si>
  <si>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</si>
  <si>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</si>
  <si>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</si>
  <si>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</si>
  <si>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</si>
  <si>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</si>
  <si>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</si>
  <si>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</si>
  <si>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</si>
  <si>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</si>
  <si>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</si>
  <si>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</si>
  <si>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</si>
  <si>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</si>
  <si>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</si>
  <si>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</si>
  <si>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</si>
  <si>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</si>
  <si>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</si>
  <si>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</si>
  <si>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</si>
  <si>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</si>
  <si>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</si>
  <si>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</si>
  <si>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</si>
  <si>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</si>
  <si>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</si>
  <si>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</si>
  <si>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</si>
  <si>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</si>
  <si>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</si>
  <si>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</si>
  <si>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</si>
  <si>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</si>
  <si>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</si>
  <si>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</si>
  <si>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</si>
  <si>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</si>
  <si>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</si>
  <si>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</si>
  <si>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</si>
  <si>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</si>
  <si>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</si>
  <si>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</si>
  <si>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</si>
  <si>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</si>
  <si>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</si>
  <si>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</si>
  <si>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</si>
  <si>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</si>
  <si>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</si>
  <si>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</si>
  <si>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</si>
  <si>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</si>
  <si>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</si>
  <si>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</si>
  <si>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</si>
  <si>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</si>
  <si>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</si>
  <si>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</si>
  <si>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</si>
  <si>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</si>
  <si>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</si>
  <si>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</si>
  <si>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</si>
  <si>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</si>
  <si>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</si>
  <si>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</si>
  <si>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</si>
  <si>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</si>
  <si>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</si>
  <si>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</si>
  <si>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</si>
  <si>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</si>
  <si>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</si>
  <si>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</si>
  <si>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</si>
  <si>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</si>
  <si>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</si>
  <si>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</si>
  <si>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</si>
  <si>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</si>
  <si>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</si>
  <si>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</si>
  <si>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</si>
  <si>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</si>
  <si>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</si>
  <si>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</si>
  <si>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</si>
  <si>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</si>
  <si>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</si>
  <si>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</si>
  <si>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</si>
  <si>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</si>
  <si>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</si>
  <si>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</si>
  <si>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</si>
  <si>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</si>
  <si>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</si>
  <si>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</si>
  <si>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</si>
  <si>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</si>
  <si>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</si>
  <si>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</si>
  <si>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</si>
  <si>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</si>
  <si>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</si>
  <si>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</si>
  <si>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</si>
  <si>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</si>
  <si>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</si>
  <si>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</si>
  <si>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</si>
  <si>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</si>
  <si>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</si>
  <si>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</si>
  <si>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</si>
  <si>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</si>
  <si>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</si>
  <si>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</si>
  <si>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</si>
  <si>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</si>
  <si>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</si>
  <si>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</si>
  <si>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</si>
  <si>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</si>
  <si>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</si>
  <si>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</si>
  <si>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</si>
  <si>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</si>
  <si>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</si>
  <si>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</si>
  <si>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</si>
  <si>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</si>
  <si>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</si>
  <si>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</si>
  <si>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</si>
  <si>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</si>
  <si>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</si>
  <si>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</si>
  <si>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</si>
  <si>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</si>
  <si>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</si>
  <si>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</si>
  <si>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</si>
  <si>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</si>
  <si>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</si>
  <si>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</si>
  <si>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</si>
  <si>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</si>
  <si>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</si>
  <si>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</si>
  <si>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</si>
  <si>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</si>
  <si>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</si>
  <si>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</si>
  <si>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</si>
  <si>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</si>
  <si>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</si>
  <si>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</si>
  <si>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</si>
  <si>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</si>
  <si>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</si>
  <si>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</si>
  <si>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</si>
  <si>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</si>
  <si>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</si>
  <si>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</si>
  <si>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</si>
  <si>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</si>
  <si>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</si>
  <si>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</si>
  <si>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</si>
  <si>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</si>
  <si>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</si>
  <si>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</si>
  <si>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</si>
  <si>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</si>
  <si>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</si>
  <si>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</si>
  <si>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</si>
  <si>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</si>
  <si>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</si>
  <si>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</si>
  <si>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</si>
  <si>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</si>
  <si>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</si>
  <si>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</si>
  <si>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</si>
  <si>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</si>
  <si>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</si>
  <si>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</si>
  <si>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</si>
  <si>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</si>
  <si>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</si>
  <si>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</si>
  <si>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</si>
  <si>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</si>
  <si>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</si>
  <si>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</si>
  <si>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</si>
  <si>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</si>
  <si>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</si>
  <si>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</si>
  <si>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</si>
  <si>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</si>
  <si>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</si>
  <si>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</si>
  <si>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</si>
  <si>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</si>
  <si>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</si>
  <si>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</si>
  <si>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</si>
  <si>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</si>
  <si>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</si>
  <si>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</si>
  <si>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</si>
  <si>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</si>
  <si>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</si>
  <si>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</si>
  <si>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</si>
  <si>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</si>
  <si>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</si>
  <si>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</si>
  <si>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</si>
  <si>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</si>
  <si>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</si>
  <si>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</si>
  <si>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</si>
  <si>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</si>
  <si>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</si>
  <si>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</si>
  <si>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</si>
  <si>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</si>
  <si>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</si>
  <si>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</si>
  <si>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</si>
  <si>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</si>
  <si>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</si>
  <si>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</si>
  <si>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</si>
  <si>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</si>
  <si>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</si>
  <si>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</si>
  <si>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</si>
  <si>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</si>
  <si>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</si>
  <si>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</si>
  <si>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</si>
  <si>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</si>
  <si>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</si>
  <si>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</si>
  <si>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</si>
  <si>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</si>
  <si>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</si>
  <si>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</si>
  <si>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</si>
  <si>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</si>
  <si>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</si>
  <si>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</si>
  <si>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</si>
  <si>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</si>
  <si>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</si>
  <si>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</si>
  <si>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</si>
  <si>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</si>
  <si>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</si>
  <si>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</si>
  <si>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</si>
  <si>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</si>
  <si>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</si>
  <si>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</si>
  <si>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</si>
  <si>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</si>
  <si>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</si>
  <si>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</si>
  <si>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</si>
  <si>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</si>
  <si>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</si>
  <si>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</si>
  <si>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</si>
  <si>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</si>
  <si>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</si>
  <si>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</si>
  <si>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</si>
  <si>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</si>
  <si>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</si>
  <si>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</si>
  <si>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</si>
  <si>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</si>
  <si>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</si>
  <si>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</si>
  <si>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</si>
  <si>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</si>
  <si>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</si>
  <si>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</si>
  <si>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</si>
  <si>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</si>
  <si>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</si>
  <si>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</si>
  <si>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</si>
  <si>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</si>
  <si>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</si>
  <si>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</si>
  <si>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</si>
  <si>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</si>
  <si>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</si>
  <si>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</si>
  <si>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</si>
  <si>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</si>
  <si>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</si>
  <si>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</si>
  <si>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</si>
  <si>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</si>
  <si>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</si>
  <si>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</si>
  <si>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</si>
  <si>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</si>
  <si>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</si>
  <si>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</si>
  <si>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</si>
  <si>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</si>
  <si>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</si>
  <si>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</si>
  <si>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</si>
  <si>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</si>
  <si>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</si>
  <si>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</si>
  <si>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</si>
  <si>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</si>
  <si>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</si>
  <si>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</si>
  <si>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</si>
  <si>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</si>
  <si>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</si>
  <si>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</si>
  <si>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</si>
  <si>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</si>
  <si>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</si>
  <si>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</si>
  <si>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</si>
  <si>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</si>
  <si>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</si>
  <si>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</si>
  <si>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</si>
  <si>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</si>
  <si>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</si>
  <si>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</si>
  <si>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</si>
  <si>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</si>
  <si>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</si>
  <si>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</si>
  <si>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</si>
  <si>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</si>
  <si>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</si>
  <si>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</si>
  <si>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</si>
  <si>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</si>
  <si>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</si>
  <si>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</si>
  <si>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</si>
  <si>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</si>
  <si>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</si>
  <si>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</si>
  <si>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</si>
  <si>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</si>
  <si>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</si>
  <si>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</si>
  <si>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</si>
  <si>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</si>
  <si>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</si>
  <si>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</si>
  <si>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</si>
  <si>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</si>
  <si>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</si>
  <si>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</si>
  <si>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</si>
  <si>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</si>
  <si>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</si>
  <si>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</si>
  <si>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</si>
  <si>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</si>
  <si>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</si>
  <si>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</si>
  <si>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</si>
  <si>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</si>
  <si>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</si>
  <si>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</si>
  <si>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</si>
  <si>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</si>
  <si>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</si>
  <si>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</si>
  <si>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</si>
  <si>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</si>
  <si>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</si>
  <si>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</si>
  <si>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</si>
  <si>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</si>
  <si>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</si>
  <si>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</si>
  <si>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</si>
  <si>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</si>
  <si>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</si>
  <si>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</si>
  <si>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</si>
  <si>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</si>
  <si>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</si>
  <si>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</si>
  <si>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</si>
  <si>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</si>
  <si>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</si>
  <si>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</si>
  <si>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</si>
  <si>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</si>
  <si>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</si>
  <si>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</si>
  <si>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</si>
  <si>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</si>
  <si>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</si>
  <si>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</si>
  <si>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</si>
  <si>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</si>
  <si>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</si>
  <si>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</si>
  <si>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</si>
  <si>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</si>
  <si>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</si>
  <si>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</si>
  <si>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</si>
  <si>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</si>
  <si>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</si>
  <si>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</si>
  <si>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</si>
  <si>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</si>
  <si>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</si>
  <si>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</si>
  <si>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</si>
  <si>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</si>
  <si>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</si>
  <si>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</si>
  <si>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</si>
  <si>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</si>
  <si>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</si>
  <si>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</si>
  <si>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</si>
  <si>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</si>
  <si>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</si>
  <si>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</si>
  <si>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</si>
  <si>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</si>
  <si>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</si>
  <si>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</si>
  <si>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</si>
  <si>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</si>
  <si>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</si>
  <si>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</si>
  <si>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</si>
  <si>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</si>
  <si>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</si>
  <si>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</si>
  <si>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</si>
  <si>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</si>
  <si>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</si>
  <si>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</si>
  <si>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</si>
  <si>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</si>
  <si>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</si>
  <si>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</si>
  <si>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</si>
  <si>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</si>
  <si>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</si>
  <si>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</si>
  <si>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</si>
  <si>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</si>
  <si>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</si>
  <si>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</si>
  <si>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</si>
  <si>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</si>
  <si>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</si>
  <si>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</si>
  <si>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</si>
  <si>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</si>
  <si>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</si>
  <si>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</si>
  <si>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</si>
  <si>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</si>
  <si>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</si>
  <si>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</si>
  <si>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</si>
  <si>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</si>
  <si>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</si>
  <si>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</si>
  <si>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</si>
  <si>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</si>
  <si>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</si>
  <si>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</si>
  <si>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</si>
  <si>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</si>
  <si>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</si>
  <si>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</si>
  <si>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</si>
  <si>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</si>
  <si>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</si>
  <si>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</si>
  <si>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</si>
  <si>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</si>
  <si>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</si>
  <si>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</si>
  <si>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</si>
  <si>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</si>
  <si>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</si>
  <si>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</si>
  <si>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</si>
  <si>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</si>
  <si>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</si>
  <si>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</si>
  <si>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</si>
  <si>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</si>
  <si>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</si>
  <si>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</si>
  <si>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</si>
  <si>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</si>
  <si>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</si>
  <si>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</si>
  <si>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</si>
  <si>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</si>
  <si>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</si>
  <si>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</si>
  <si>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</si>
  <si>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</si>
  <si>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</si>
  <si>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</si>
  <si>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</si>
  <si>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</si>
  <si>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</si>
  <si>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</si>
  <si>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</si>
  <si>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</si>
  <si>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</si>
  <si>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</si>
  <si>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</si>
  <si>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</si>
  <si>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</si>
  <si>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</si>
  <si>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</si>
  <si>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</si>
  <si>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</si>
  <si>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</si>
  <si>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</si>
  <si>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</si>
  <si>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</si>
  <si>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</si>
  <si>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</si>
  <si>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</si>
  <si>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</si>
  <si>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</si>
  <si>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</si>
  <si>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</si>
  <si>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</si>
  <si>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</si>
  <si>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</si>
  <si>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</si>
  <si>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</si>
  <si>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</si>
  <si>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</si>
  <si>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</si>
  <si>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</si>
  <si>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</si>
  <si>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</si>
  <si>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</si>
  <si>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</si>
  <si>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</si>
  <si>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</si>
  <si>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</si>
  <si>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</si>
  <si>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</si>
  <si>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</si>
  <si>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</si>
  <si>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</si>
  <si>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</si>
  <si>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</si>
  <si>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</si>
  <si>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</si>
  <si>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</si>
  <si>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</si>
  <si>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</si>
  <si>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</si>
  <si>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</si>
  <si>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</si>
  <si>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</si>
  <si>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</si>
  <si>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</si>
  <si>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</si>
  <si>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</si>
  <si>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</si>
  <si>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</si>
  <si>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</si>
  <si>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</si>
  <si>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</si>
  <si>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</si>
  <si>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</si>
  <si>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</si>
  <si>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</si>
  <si>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</si>
  <si>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</si>
  <si>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</si>
  <si>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</si>
  <si>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</si>
  <si>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</si>
  <si>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</si>
  <si>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</si>
  <si>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</si>
  <si>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</si>
  <si>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</si>
  <si>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</si>
  <si>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</si>
  <si>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</si>
  <si>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</si>
  <si>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</si>
  <si>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</si>
  <si>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</si>
  <si>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</si>
  <si>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</si>
  <si>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</si>
  <si>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</si>
  <si>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</si>
  <si>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</si>
  <si>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</si>
  <si>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</si>
  <si>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</si>
  <si>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</si>
  <si>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</si>
  <si>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</si>
  <si>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</si>
  <si>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</si>
  <si>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</si>
  <si>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</si>
  <si>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</si>
  <si>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</si>
  <si>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</si>
  <si>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</si>
  <si>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</si>
  <si>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</si>
  <si>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</si>
  <si>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</si>
  <si>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</si>
  <si>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</si>
  <si>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</si>
  <si>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</si>
  <si>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</si>
  <si>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</si>
  <si>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</si>
  <si>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</si>
  <si>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</si>
  <si>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</si>
  <si>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</si>
  <si>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</si>
  <si>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</si>
  <si>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</si>
  <si>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</si>
  <si>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</si>
  <si>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</si>
  <si>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</si>
  <si>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</si>
  <si>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</si>
  <si>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</si>
  <si>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</si>
  <si>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</si>
  <si>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</si>
  <si>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</si>
  <si>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</si>
  <si>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</si>
  <si>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</si>
  <si>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</si>
  <si>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</si>
  <si>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</si>
  <si>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</si>
  <si>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</si>
  <si>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</si>
  <si>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</si>
  <si>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</si>
  <si>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</si>
  <si>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</si>
  <si>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</si>
  <si>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</si>
  <si>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</si>
  <si>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</si>
  <si>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</si>
  <si>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</si>
  <si>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</si>
  <si>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</si>
  <si>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</si>
  <si>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</si>
  <si>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</si>
  <si>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</si>
  <si>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</si>
  <si>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</si>
  <si>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</si>
  <si>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</si>
  <si>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</si>
  <si>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</si>
  <si>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</si>
  <si>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</si>
  <si>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</si>
  <si>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</si>
  <si>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</si>
  <si>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</si>
  <si>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</si>
  <si>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</si>
  <si>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</si>
  <si>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</si>
  <si>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</si>
  <si>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</si>
  <si>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</si>
  <si>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</si>
  <si>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</si>
  <si>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</si>
  <si>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</si>
  <si>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</si>
  <si>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</si>
  <si>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</si>
  <si>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</si>
  <si>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</si>
  <si>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</si>
  <si>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</si>
  <si>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</si>
  <si>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</si>
  <si>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</si>
  <si>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</si>
  <si>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</si>
  <si>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</si>
  <si>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</si>
  <si>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</si>
  <si>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</si>
  <si>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</si>
  <si>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</si>
  <si>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</si>
  <si>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</si>
  <si>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</si>
  <si>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</si>
  <si>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</si>
  <si>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</si>
  <si>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</si>
  <si>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</si>
  <si>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</si>
  <si>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</si>
  <si>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</si>
  <si>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</si>
  <si>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</si>
  <si>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</si>
  <si>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</si>
  <si>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</si>
  <si>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</si>
  <si>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</si>
  <si>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</si>
  <si>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</si>
  <si>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</si>
  <si>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</si>
  <si>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</si>
  <si>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</si>
  <si>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</si>
  <si>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</si>
  <si>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</si>
  <si>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</si>
  <si>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</si>
  <si>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</si>
  <si>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</si>
  <si>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</si>
  <si>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</si>
  <si>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</si>
  <si>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</si>
  <si>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</si>
  <si>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</si>
  <si>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</si>
  <si>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</si>
  <si>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</si>
  <si>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</si>
  <si>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</si>
  <si>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</si>
  <si>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</si>
  <si>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</si>
  <si>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</si>
  <si>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</si>
  <si>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</si>
  <si>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</si>
  <si>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</si>
  <si>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</si>
  <si>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</si>
  <si>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</si>
  <si>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</si>
  <si>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</si>
  <si>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</si>
  <si>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</si>
  <si>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</si>
  <si>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</si>
  <si>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</si>
  <si>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</si>
  <si>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</si>
  <si>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</si>
  <si>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</si>
  <si>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</si>
  <si>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</si>
  <si>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</si>
  <si>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</si>
  <si>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</si>
  <si>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</si>
  <si>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</si>
  <si>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</si>
  <si>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</si>
  <si>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</si>
  <si>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</si>
  <si>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</si>
  <si>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</si>
  <si>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</si>
  <si>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</si>
  <si>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</si>
  <si>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</si>
  <si>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</si>
  <si>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</si>
  <si>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</si>
  <si>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</si>
  <si>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</si>
  <si>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</si>
  <si>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</si>
  <si>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</si>
  <si>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</si>
  <si>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</si>
  <si>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</si>
  <si>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</si>
  <si>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</si>
  <si>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</si>
  <si>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</si>
  <si>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</si>
  <si>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</si>
  <si>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</si>
  <si>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</si>
  <si>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</si>
  <si>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</si>
  <si>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</si>
  <si>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</si>
  <si>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</si>
  <si>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</si>
  <si>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</si>
  <si>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</si>
  <si>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</si>
  <si>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</si>
  <si>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</si>
  <si>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</si>
  <si>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</si>
  <si>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</si>
  <si>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</si>
  <si>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</si>
  <si>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</si>
  <si>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</si>
  <si>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</si>
  <si>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</si>
  <si>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</si>
  <si>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</si>
  <si>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</si>
  <si>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</si>
  <si>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</si>
  <si>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</si>
  <si>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</si>
  <si>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</si>
  <si>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</si>
  <si>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</si>
  <si>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</si>
  <si>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</si>
  <si>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</si>
  <si>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</si>
  <si>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</si>
  <si>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</si>
  <si>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</si>
  <si>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</si>
  <si>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</si>
  <si>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</si>
  <si>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</si>
  <si>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</si>
  <si>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</si>
  <si>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</si>
  <si>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</si>
  <si>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</si>
  <si>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</si>
  <si>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</si>
  <si>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</si>
  <si>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</si>
  <si>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</si>
  <si>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</si>
  <si>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</si>
  <si>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</si>
  <si>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</si>
  <si>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</si>
  <si>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</si>
  <si>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</si>
  <si>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</si>
  <si>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</si>
  <si>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</si>
  <si>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</si>
  <si>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</si>
  <si>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</si>
  <si>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</si>
  <si>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</si>
  <si>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</si>
  <si>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</si>
  <si>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</si>
  <si>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</si>
  <si>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</si>
  <si>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</si>
  <si>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</si>
  <si>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</si>
  <si>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</si>
  <si>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</si>
  <si>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</si>
  <si>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</si>
  <si>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</si>
  <si>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</si>
  <si>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</si>
  <si>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</si>
  <si>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</si>
  <si>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</si>
  <si>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</si>
  <si>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</si>
  <si>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</si>
  <si>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</si>
  <si>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</si>
  <si>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</si>
  <si>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</si>
  <si>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</si>
  <si>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</si>
  <si>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</si>
  <si>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</si>
  <si>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</si>
  <si>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</si>
  <si>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</si>
  <si>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</si>
  <si>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</si>
  <si>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</si>
  <si>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</si>
  <si>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</si>
  <si>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</si>
  <si>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</si>
  <si>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</si>
  <si>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</si>
  <si>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</si>
  <si>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</si>
  <si>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</si>
  <si>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</si>
  <si>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</si>
  <si>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</si>
  <si>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</si>
  <si>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</si>
  <si>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</si>
  <si>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</si>
  <si>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</si>
  <si>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</si>
  <si>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</si>
  <si>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</si>
  <si>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</si>
  <si>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</si>
  <si>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</si>
  <si>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</si>
  <si>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</si>
  <si>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</si>
  <si>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</si>
  <si>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</si>
  <si>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</si>
  <si>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</si>
  <si>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</si>
  <si>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</si>
  <si>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</si>
  <si>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</si>
  <si>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</si>
  <si>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</si>
  <si>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</si>
  <si>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</si>
  <si>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</si>
  <si>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</si>
  <si>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</si>
  <si>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</si>
  <si>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</si>
  <si>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</si>
  <si>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</si>
  <si>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</si>
  <si>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</si>
  <si>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</si>
  <si>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</si>
  <si>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</si>
  <si>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</si>
  <si>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</si>
  <si>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</si>
  <si>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</si>
  <si>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</si>
  <si>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</si>
  <si>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</si>
  <si>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</si>
  <si>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</si>
  <si>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</si>
  <si>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</si>
  <si>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</si>
  <si>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</si>
  <si>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</si>
  <si>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</si>
  <si>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</si>
  <si>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</si>
  <si>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</si>
  <si>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</si>
  <si>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</si>
  <si>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</si>
  <si>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</si>
  <si>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</si>
  <si>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</si>
  <si>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</si>
  <si>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</si>
  <si>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</si>
  <si>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</si>
  <si>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</si>
  <si>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</si>
  <si>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</si>
  <si>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</si>
  <si>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</si>
  <si>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</si>
  <si>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</si>
  <si>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</si>
  <si>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</si>
  <si>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</si>
  <si>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</si>
  <si>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</si>
  <si>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</si>
  <si>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</si>
  <si>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</si>
  <si>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</si>
  <si>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</si>
  <si>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</si>
  <si>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</si>
  <si>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</si>
  <si>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</si>
  <si>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</si>
  <si>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</si>
  <si>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</si>
  <si>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</si>
  <si>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</si>
  <si>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</si>
  <si>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</si>
  <si>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</si>
  <si>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</si>
  <si>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</si>
  <si>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</si>
  <si>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</si>
  <si>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</si>
  <si>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</si>
  <si>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</si>
  <si>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</si>
  <si>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</si>
  <si>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</si>
  <si>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</si>
  <si>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</si>
  <si>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</si>
  <si>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</si>
  <si>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</si>
  <si>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</si>
  <si>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</si>
  <si>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</si>
  <si>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</si>
  <si>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</si>
  <si>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</si>
  <si>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</si>
  <si>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</si>
  <si>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</si>
  <si>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</si>
  <si>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</si>
  <si>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</si>
  <si>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</si>
  <si>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</si>
  <si>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</si>
  <si>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</si>
  <si>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</si>
  <si>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</si>
  <si>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</si>
  <si>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</si>
  <si>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</si>
  <si>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</si>
  <si>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</si>
  <si>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</si>
  <si>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</si>
  <si>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</si>
  <si>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</si>
  <si>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</si>
  <si>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</si>
  <si>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</si>
  <si>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</si>
  <si>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</si>
  <si>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</si>
  <si>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</si>
  <si>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</si>
  <si>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</si>
  <si>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</si>
  <si>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</si>
  <si>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</si>
  <si>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</si>
  <si>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</si>
  <si>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</si>
  <si>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</si>
  <si>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</si>
  <si>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</si>
  <si>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</si>
  <si>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</si>
  <si>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</si>
  <si>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</si>
  <si>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</si>
  <si>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</si>
  <si>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</si>
  <si>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</si>
  <si>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</si>
  <si>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</si>
  <si>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</si>
  <si>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</si>
  <si>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</si>
  <si>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</si>
  <si>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</si>
  <si>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</si>
  <si>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</si>
  <si>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</si>
  <si>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</si>
  <si>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</si>
  <si>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</si>
  <si>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</si>
  <si>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</si>
  <si>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</si>
  <si>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</si>
  <si>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</si>
  <si>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</si>
  <si>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</si>
  <si>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</si>
  <si>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</si>
  <si>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</si>
  <si>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</si>
  <si>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</si>
  <si>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</si>
  <si>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</si>
  <si>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</si>
  <si>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</si>
  <si>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</si>
  <si>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</si>
  <si>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</si>
  <si>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</si>
  <si>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</si>
  <si>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</si>
  <si>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</si>
  <si>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</si>
  <si>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</si>
  <si>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</si>
  <si>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</si>
  <si>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</si>
  <si>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</si>
  <si>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</si>
  <si>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</si>
  <si>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</si>
  <si>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</si>
  <si>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</si>
  <si>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</si>
  <si>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</si>
  <si>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</si>
  <si>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</si>
  <si>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</si>
  <si>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</si>
  <si>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</si>
  <si>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</si>
  <si>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</si>
  <si>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</si>
  <si>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</si>
  <si>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</si>
  <si>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</si>
  <si>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</si>
  <si>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</si>
  <si>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</si>
  <si>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</si>
  <si>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</si>
  <si>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</si>
  <si>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</si>
  <si>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</si>
  <si>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</si>
  <si>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</si>
  <si>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</si>
  <si>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</si>
  <si>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</si>
  <si>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</si>
  <si>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</si>
  <si>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</si>
  <si>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</si>
  <si>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</si>
  <si>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</si>
  <si>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</si>
  <si>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</si>
  <si>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</si>
  <si>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</si>
  <si>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</si>
  <si>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</si>
  <si>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</si>
  <si>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</si>
  <si>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</si>
  <si>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</si>
  <si>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</si>
  <si>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</si>
  <si>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</si>
  <si>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</si>
  <si>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</si>
  <si>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</si>
  <si>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</si>
  <si>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</si>
  <si>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</si>
  <si>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</si>
  <si>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</si>
  <si>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</si>
  <si>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</si>
  <si>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</si>
  <si>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</si>
  <si>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</si>
  <si>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</si>
  <si>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</si>
  <si>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</si>
  <si>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</si>
  <si>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</si>
  <si>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</si>
  <si>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</si>
  <si>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</si>
  <si>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</si>
  <si>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</si>
  <si>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</si>
  <si>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</si>
  <si>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</si>
  <si>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</si>
  <si>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</si>
  <si>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</si>
  <si>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</si>
  <si>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</si>
  <si>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</si>
  <si>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</si>
  <si>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</si>
  <si>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</si>
  <si>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</si>
  <si>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</si>
  <si>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</si>
  <si>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</si>
  <si>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</si>
  <si>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</si>
  <si>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</si>
  <si>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</si>
  <si>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</si>
  <si>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</si>
  <si>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</si>
  <si>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</si>
  <si>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</si>
  <si>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</si>
  <si>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</si>
  <si>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</si>
  <si>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</si>
  <si>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</si>
  <si>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</si>
  <si>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</si>
  <si>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</si>
  <si>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</si>
  <si>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</si>
  <si>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</si>
  <si>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</si>
  <si>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</si>
  <si>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</si>
  <si>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</si>
  <si>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</si>
  <si>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</si>
  <si>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</si>
  <si>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</si>
  <si>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</si>
  <si>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</si>
  <si>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</si>
  <si>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</si>
  <si>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</si>
  <si>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</si>
  <si>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</si>
  <si>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</si>
  <si>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</si>
  <si>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</si>
  <si>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</si>
  <si>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</si>
  <si>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</si>
  <si>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</si>
  <si>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</si>
  <si>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</si>
  <si>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</si>
  <si>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</si>
  <si>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</si>
  <si>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</si>
  <si>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</si>
  <si>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</si>
  <si>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</si>
  <si>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</si>
  <si>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</si>
  <si>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</si>
  <si>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</si>
  <si>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</si>
  <si>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</si>
  <si>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</si>
  <si>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</si>
  <si>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</si>
  <si>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</si>
  <si>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</si>
  <si>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</si>
  <si>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</si>
  <si>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</si>
  <si>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</si>
  <si>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</si>
  <si>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</si>
  <si>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</si>
  <si>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</si>
  <si>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</si>
  <si>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</si>
  <si>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</si>
  <si>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</si>
  <si>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</si>
  <si>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</si>
  <si>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</si>
  <si>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</si>
  <si>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</si>
  <si>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</si>
  <si>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</si>
  <si>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</si>
  <si>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</si>
  <si>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</si>
  <si>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</si>
  <si>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</si>
  <si>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</si>
  <si>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</si>
  <si>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</si>
  <si>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</si>
  <si>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</si>
  <si>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</si>
  <si>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</si>
  <si>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</si>
  <si>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</si>
  <si>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</si>
  <si>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</si>
  <si>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</si>
  <si>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</si>
  <si>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</si>
  <si>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</si>
  <si>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</si>
  <si>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</si>
  <si>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</si>
  <si>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</si>
  <si>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</si>
  <si>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</si>
  <si>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</si>
  <si>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</si>
  <si>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</si>
  <si>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</si>
  <si>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</si>
  <si>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</si>
  <si>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</si>
  <si>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</si>
  <si>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</si>
  <si>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</si>
  <si>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</si>
  <si>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</si>
  <si>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</si>
  <si>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</si>
  <si>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</si>
  <si>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</si>
  <si>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</si>
  <si>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</si>
  <si>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</si>
  <si>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</si>
  <si>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</si>
  <si>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</si>
  <si>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</si>
  <si>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</si>
  <si>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</si>
  <si>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</si>
  <si>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</si>
  <si>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</si>
  <si>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</si>
  <si>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</si>
  <si>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</si>
  <si>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</si>
  <si>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</si>
  <si>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</si>
  <si>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</si>
  <si>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</si>
  <si>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</si>
  <si>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</si>
  <si>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</si>
  <si>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</si>
  <si>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</si>
  <si>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</si>
  <si>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</si>
  <si>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</si>
  <si>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</si>
  <si>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</si>
  <si>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</si>
  <si>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</si>
  <si>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</si>
  <si>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</si>
  <si>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</si>
  <si>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</si>
  <si>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</si>
  <si>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</si>
  <si>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</si>
  <si>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</si>
  <si>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</si>
  <si>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</si>
  <si>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</si>
  <si>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</si>
  <si>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</si>
  <si>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</si>
  <si>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</si>
  <si>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</si>
  <si>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</si>
  <si>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</si>
  <si>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</si>
  <si>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</si>
  <si>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</si>
  <si>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</si>
  <si>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</si>
  <si>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</si>
  <si>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</si>
  <si>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</si>
  <si>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</si>
  <si>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</si>
  <si>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</si>
  <si>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</si>
  <si>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</si>
  <si>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</si>
  <si>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</si>
  <si>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</si>
  <si>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</si>
  <si>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</si>
  <si>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</si>
  <si>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</si>
  <si>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</si>
  <si>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</si>
  <si>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</si>
  <si>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</si>
  <si>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</si>
  <si>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</si>
  <si>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</si>
  <si>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</si>
  <si>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</si>
  <si>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</si>
  <si>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</si>
  <si>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</si>
  <si>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</si>
  <si>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</si>
  <si>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</si>
  <si>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</si>
  <si>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</si>
  <si>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</si>
  <si>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</si>
  <si>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</si>
  <si>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</si>
  <si>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</si>
  <si>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</si>
  <si>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</si>
  <si>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</si>
  <si>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</si>
  <si>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</si>
  <si>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</si>
  <si>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</si>
  <si>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</si>
  <si>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</si>
  <si>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</si>
  <si>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</si>
  <si>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</si>
  <si>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</si>
  <si>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</si>
  <si>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</si>
  <si>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</si>
  <si>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</si>
  <si>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</si>
  <si>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</si>
  <si>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</si>
  <si>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</si>
  <si>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</si>
  <si>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</si>
  <si>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</si>
  <si>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</si>
  <si>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</si>
  <si>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</si>
  <si>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</si>
  <si>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</si>
  <si>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</si>
  <si>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</si>
  <si>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</si>
  <si>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</si>
  <si>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</si>
  <si>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</si>
  <si>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</si>
  <si>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</si>
  <si>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</si>
  <si>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</si>
  <si>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</si>
  <si>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</si>
  <si>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</si>
  <si>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</si>
  <si>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</si>
  <si>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</si>
  <si>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</si>
  <si>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</si>
  <si>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</si>
  <si>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</si>
  <si>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</si>
  <si>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</si>
  <si>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</si>
  <si>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</si>
  <si>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</si>
  <si>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</si>
  <si>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</si>
  <si>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</si>
  <si>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</si>
  <si>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</si>
  <si>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</si>
  <si>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</si>
  <si>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</si>
  <si>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</si>
  <si>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</si>
  <si>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</si>
  <si>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</si>
  <si>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</si>
  <si>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</si>
  <si>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</si>
  <si>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</si>
  <si>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</si>
  <si>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</si>
  <si>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</si>
  <si>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</si>
  <si>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</si>
  <si>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</si>
  <si>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</si>
  <si>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</si>
  <si>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</si>
  <si>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</si>
  <si>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</si>
  <si>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</si>
  <si>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</si>
  <si>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</si>
  <si>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</si>
  <si>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</si>
  <si>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</si>
  <si>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</si>
  <si>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</si>
  <si>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</si>
  <si>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</si>
  <si>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</si>
  <si>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</si>
  <si>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</si>
  <si>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</si>
  <si>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</si>
  <si>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</si>
  <si>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</si>
  <si>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</si>
  <si>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</si>
  <si>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</si>
  <si>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</si>
  <si>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</si>
  <si>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</si>
  <si>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</si>
  <si>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</si>
  <si>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</si>
  <si>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</si>
  <si>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</si>
  <si>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</si>
  <si>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</si>
  <si>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</si>
  <si>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</si>
  <si>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</si>
  <si>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</si>
  <si>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</si>
  <si>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</si>
  <si>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</si>
  <si>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</si>
  <si>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</si>
  <si>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</si>
  <si>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</si>
  <si>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</si>
  <si>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</si>
  <si>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</si>
  <si>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</si>
  <si>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</si>
  <si>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</si>
  <si>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</si>
  <si>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</si>
  <si>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</si>
  <si>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</si>
  <si>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</si>
  <si>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</si>
  <si>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</si>
  <si>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</si>
  <si>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</si>
  <si>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</si>
  <si>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</si>
  <si>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</si>
  <si>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</si>
  <si>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</si>
  <si>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</si>
  <si>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</si>
  <si>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</si>
  <si>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</si>
  <si>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</si>
  <si>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</si>
  <si>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</si>
  <si>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</si>
  <si>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</si>
  <si>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</si>
  <si>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</si>
  <si>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</si>
  <si>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</si>
  <si>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</si>
  <si>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</si>
  <si>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</si>
  <si>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</si>
  <si>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</si>
  <si>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</si>
  <si>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</si>
  <si>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</si>
  <si>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</si>
  <si>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</si>
  <si>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</si>
  <si>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</si>
  <si>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</si>
  <si>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</si>
  <si>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</si>
  <si>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</si>
  <si>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</si>
  <si>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</si>
  <si>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</si>
  <si>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</si>
  <si>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</si>
  <si>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</si>
  <si>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</si>
  <si>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</si>
  <si>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</si>
  <si>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</si>
  <si>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</si>
  <si>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</si>
  <si>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</si>
  <si>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</si>
  <si>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</si>
  <si>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</si>
  <si>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</si>
  <si>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</si>
  <si>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</si>
  <si>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</si>
  <si>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</si>
  <si>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</si>
  <si>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</si>
  <si>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</si>
  <si>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</si>
  <si>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</si>
  <si>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</si>
  <si>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</si>
  <si>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</si>
  <si>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</si>
  <si>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</si>
  <si>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</si>
  <si>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</si>
  <si>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</si>
  <si>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</si>
  <si>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</si>
  <si>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</si>
  <si>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</si>
  <si>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</si>
  <si>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</si>
  <si>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</si>
  <si>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</si>
  <si>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</si>
  <si>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</si>
  <si>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</si>
  <si>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</si>
  <si>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</si>
  <si>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</si>
  <si>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</si>
  <si>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</si>
  <si>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</si>
  <si>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</si>
  <si>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</si>
  <si>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</si>
  <si>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</si>
  <si>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</si>
  <si>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</si>
  <si>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</si>
  <si>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</si>
  <si>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</si>
  <si>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</si>
  <si>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</si>
  <si>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</si>
  <si>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</si>
  <si>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</si>
  <si>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</si>
  <si>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</si>
  <si>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</si>
  <si>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</si>
  <si>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</si>
  <si>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</si>
  <si>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</si>
  <si>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</si>
  <si>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</si>
  <si>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</si>
  <si>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</si>
  <si>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</si>
  <si>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</si>
  <si>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</si>
  <si>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</si>
  <si>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</si>
  <si>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</si>
  <si>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</si>
  <si>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</si>
  <si>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</si>
  <si>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</si>
  <si>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</si>
  <si>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</si>
  <si>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</si>
  <si>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</si>
  <si>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</si>
  <si>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</si>
  <si>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</si>
  <si>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</si>
  <si>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</si>
  <si>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</si>
  <si>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</si>
  <si>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</si>
  <si>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</si>
  <si>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</si>
  <si>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</si>
  <si>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</si>
  <si>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</si>
  <si>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</si>
  <si>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</si>
  <si>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</si>
  <si>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</si>
  <si>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</si>
  <si>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</si>
  <si>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</si>
  <si>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</si>
  <si>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</si>
  <si>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</si>
  <si>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</si>
  <si>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</si>
  <si>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</si>
  <si>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</si>
  <si>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</si>
  <si>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</si>
  <si>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</si>
  <si>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</si>
  <si>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</si>
  <si>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</si>
  <si>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</si>
  <si>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</si>
  <si>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</si>
  <si>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</si>
  <si>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</si>
  <si>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</si>
  <si>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</si>
  <si>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</si>
  <si>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</si>
  <si>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</si>
  <si>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</si>
  <si>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</si>
  <si>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</si>
  <si>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</si>
  <si>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</si>
  <si>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</si>
  <si>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</si>
  <si>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</si>
  <si>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</si>
  <si>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</si>
  <si>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</si>
  <si>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</si>
  <si>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</si>
  <si>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</si>
  <si>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</si>
  <si>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</si>
  <si>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</si>
  <si>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</si>
  <si>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</si>
  <si>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</si>
  <si>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</si>
  <si>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</si>
  <si>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</si>
  <si>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</si>
  <si>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</si>
  <si>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</si>
  <si>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</si>
  <si>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</si>
  <si>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</si>
  <si>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</si>
  <si>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</si>
  <si>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</si>
  <si>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</si>
  <si>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</si>
  <si>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</si>
  <si>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</si>
  <si>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</si>
  <si>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</si>
  <si>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</si>
  <si>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</si>
  <si>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</si>
  <si>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</si>
  <si>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</si>
  <si>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</si>
  <si>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</si>
  <si>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</si>
  <si>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</si>
  <si>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</si>
  <si>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</si>
  <si>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</si>
  <si>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</si>
  <si>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</si>
  <si>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</si>
  <si>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</si>
  <si>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</si>
  <si>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</si>
  <si>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</si>
  <si>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</si>
  <si>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</si>
  <si>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</si>
  <si>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</si>
  <si>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</si>
  <si>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</si>
  <si>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</si>
  <si>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</si>
  <si>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</si>
  <si>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</si>
  <si>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</si>
  <si>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</si>
  <si>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</si>
  <si>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</si>
  <si>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</si>
  <si>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</si>
  <si>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</si>
  <si>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</si>
  <si>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</si>
  <si>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</si>
  <si>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</si>
  <si>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</si>
  <si>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</si>
  <si>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</si>
  <si>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</si>
  <si>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</si>
  <si>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</si>
  <si>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</si>
  <si>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</si>
  <si>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</si>
  <si>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</si>
  <si>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</si>
  <si>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</si>
  <si>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</si>
  <si>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</si>
  <si>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</si>
  <si>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</si>
  <si>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</si>
  <si>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</si>
  <si>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</si>
  <si>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</si>
  <si>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</si>
  <si>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</si>
  <si>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</si>
  <si>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</si>
  <si>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</si>
  <si>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</si>
  <si>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</si>
  <si>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</si>
  <si>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</si>
  <si>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</si>
  <si>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</si>
  <si>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</si>
  <si>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</si>
  <si>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</si>
  <si>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</si>
  <si>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</si>
  <si>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</si>
  <si>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</si>
  <si>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</si>
  <si>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</si>
  <si>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</si>
  <si>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</si>
  <si>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</si>
  <si>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</si>
  <si>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</si>
  <si>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</si>
  <si>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</si>
  <si>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</si>
  <si>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</si>
  <si>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</si>
  <si>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</si>
  <si>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</si>
  <si>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</si>
  <si>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</si>
  <si>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</si>
  <si>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</si>
  <si>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</si>
  <si>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</si>
  <si>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</si>
  <si>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</si>
  <si>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</si>
  <si>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</si>
  <si>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</si>
  <si>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</si>
  <si>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</si>
  <si>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</si>
  <si>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</si>
  <si>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</si>
  <si>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</si>
  <si>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</si>
  <si>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</si>
  <si>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</si>
  <si>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</si>
  <si>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</si>
  <si>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</si>
  <si>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</si>
  <si>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</si>
  <si>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</si>
  <si>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</si>
  <si>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</si>
  <si>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</si>
  <si>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</si>
  <si>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</si>
  <si>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</si>
  <si>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</si>
  <si>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</si>
  <si>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</si>
  <si>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</si>
  <si>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</si>
  <si>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</si>
  <si>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</si>
  <si>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</si>
  <si>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</si>
  <si>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</si>
  <si>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</si>
  <si>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</si>
  <si>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</si>
  <si>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</si>
  <si>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</si>
  <si>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</si>
  <si>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</si>
  <si>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</si>
  <si>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</si>
  <si>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</si>
  <si>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</si>
  <si>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</si>
  <si>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</si>
  <si>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</si>
  <si>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</si>
  <si>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</si>
  <si>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</si>
  <si>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</si>
  <si>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</si>
  <si>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</si>
  <si>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</si>
  <si>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</si>
  <si>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</si>
  <si>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</si>
  <si>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</si>
  <si>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</si>
  <si>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</si>
  <si>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</si>
  <si>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</si>
  <si>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</si>
  <si>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</si>
  <si>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</si>
  <si>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</si>
  <si>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</si>
  <si>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</si>
  <si>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</si>
  <si>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</si>
  <si>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</si>
  <si>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</si>
  <si>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</si>
  <si>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</si>
  <si>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</si>
  <si>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</si>
  <si>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</si>
  <si>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</si>
  <si>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</si>
  <si>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</si>
  <si>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</si>
  <si>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</si>
  <si>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</si>
  <si>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</si>
  <si>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</si>
  <si>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</si>
  <si>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</si>
  <si>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</si>
  <si>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</si>
  <si>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</si>
  <si>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</si>
  <si>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</si>
  <si>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</si>
  <si>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</si>
  <si>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</si>
  <si>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</si>
  <si>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</si>
  <si>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</si>
  <si>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</si>
  <si>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</si>
  <si>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</si>
  <si>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</si>
  <si>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</si>
  <si>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</si>
  <si>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</si>
  <si>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</si>
  <si>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</si>
  <si>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</si>
  <si>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</si>
  <si>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</si>
  <si>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</si>
  <si>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</si>
  <si>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</si>
  <si>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</si>
  <si>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</si>
  <si>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</si>
  <si>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</si>
  <si>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</si>
  <si>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</si>
  <si>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</si>
  <si>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</si>
  <si>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</si>
  <si>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</si>
  <si>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</si>
  <si>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</si>
  <si>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</si>
  <si>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</si>
  <si>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</si>
  <si>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</si>
  <si>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</si>
  <si>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</si>
  <si>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</si>
  <si>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</si>
  <si>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</si>
  <si>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</si>
  <si>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</si>
  <si>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</si>
  <si>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</si>
  <si>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</si>
  <si>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</si>
  <si>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</si>
  <si>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</si>
  <si>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</si>
  <si>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</si>
  <si>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</si>
  <si>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</si>
  <si>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</si>
  <si>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</si>
  <si>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</si>
  <si>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</si>
  <si>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</si>
  <si>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</si>
  <si>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</si>
  <si>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</si>
  <si>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</si>
  <si>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</si>
  <si>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</si>
  <si>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</si>
  <si>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</si>
  <si>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</si>
  <si>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</si>
  <si>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</si>
  <si>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</si>
  <si>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</si>
  <si>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</si>
  <si>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</si>
  <si>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</si>
  <si>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</si>
  <si>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</si>
  <si>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</si>
  <si>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</si>
  <si>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</si>
  <si>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</si>
  <si>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</si>
  <si>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</si>
  <si>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</si>
  <si>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</si>
  <si>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</si>
  <si>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</si>
  <si>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</si>
  <si>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</si>
  <si>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</si>
  <si>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</si>
  <si>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</si>
  <si>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</si>
  <si>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</si>
  <si>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</si>
  <si>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</si>
  <si>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</si>
  <si>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ETA:50 Min</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</si>
  <si>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</si>
  <si>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</si>
  <si>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</si>
  <si>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</si>
  <si>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</si>
  <si>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</si>
  <si>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</si>
  <si>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</si>
  <si>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</si>
  <si>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</si>
  <si>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</si>
  <si>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</si>
  <si>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</si>
  <si>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</si>
  <si>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</si>
  <si>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</si>
  <si>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</si>
  <si>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AT Site TS </t>
  </si>
  <si>
    <t>PCM-20251011-00001599</t>
  </si>
  <si>
    <t>5G_Cell flapping due to module issue  // 120 MINS</t>
  </si>
  <si>
    <t>TT-20251011-01536 // NA</t>
  </si>
  <si>
    <t>will check after WJZ0065</t>
  </si>
  <si>
    <t>PCM-20251011-00001582</t>
  </si>
  <si>
    <t xml:space="preserve">ETA 30 mins </t>
  </si>
  <si>
    <t>PCM-20251011-00001669</t>
  </si>
  <si>
    <t>will check after AHM2028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</si>
</sst>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278.82150335648475</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1.3121746527831419</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0.70938530092826113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45941.769929282411</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45941.769929282411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45941.769929282411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45941.769929282411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45941.769929282411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45941.769929282411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45941.769929282411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45941.769929282411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45941.769929282411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45941.769929282411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45941.769929282411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45941.769929282411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45941.769929282411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45941.769929282411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45941.769929282411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45941.769929282411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45941.769929282411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45941.769929282411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45941.769929282411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45941.769929282411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45941.769929282411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45941.769929282411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45941.769929282411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45941.769929282411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45941.769929282411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45941.769929282411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45941.769929282411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45941.769929282411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45941.769929282411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45941.769929282411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45941.769929282411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45941.769929282411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45941.769929282411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45941.769929282411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45941.769929282411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45941.769929282411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45941.769929282411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45941.769929282411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45941.769929282411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45941.769929282411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45941.769929282411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45941.769929282411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45941.769929282411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45941.769929282411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45941.769929282411</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45941.769929282411</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98305776-C5EC-4FC4-BDB8-553345E4E1A9}"/>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135.04284594907949</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116.77009131944942</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45941.769929282411</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7.1781134261982515E-2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4.0531134261982515E-2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45941.769929282411</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45941.769929282411</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45941.769929282411</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45941.769929282411</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45941.769929282411</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45941.769929282411</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45941.769929282411</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45941.769929282411</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45941.769929282411</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45941.769929282411</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45941.769929282411</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45941.769929282411</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45941.769929282411</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45941.769929282411</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45941.769929282411</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45941.769929282411</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45941.769929282411</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45941.769929282411</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45941.769929282411</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45941.769929282411</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45941.769929282411</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45941.769929282411</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45941.769929282411</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45941.769929282411</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45941.769929282411</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45941.769929282411</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45941.769929282411</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45941.769929282411</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45941.769929282411</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45941.769929282411</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45941.769929282411</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45941.769929282411</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45941.769929282411</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45941.769929282411</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45941.769929282411</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45941.769929282411</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45941.769929282411</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45941.769929282411</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45941.769929282411</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45941.769929282411</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45941.769929282411</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45941.769929282411</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45941.769929282411</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45941.769929282411</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45941.769929282411</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45941.769929282411</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45941.769929282411</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45941.769929282411</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45941.769929282411</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45941.769929282411</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45941.769929282411</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45941.769929282411</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45941.769929282411</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45941.769929282411</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45941.769929282411</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45941.769929282411</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45941.769929282411</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45941.769929282411</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45941.769929282411</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45941.769929282411</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45941.769929282411</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45941.769929282411</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45941.769929282411</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45941.769929282411</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45941.769929282411</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45941.769929282411</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45941.769929282411</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45941.769929282411</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45941.769929282411</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45941.769929282411</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45941.769929282411</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45941.769929282411</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45941.769929282411</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45941.769929282411</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45941.769929282411</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45941.769929282411</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45941.769929282411</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45941.769929282411</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45941.769929282411</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45941.769929282411</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45941.769929282411</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45941.769929282411</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45941.769929282411</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45941.769929282411</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45941.769929282411</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45941.769929282411</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45941.769929282411</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45941.769929282411</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45941.769929282411</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45941.769929282411</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45941.769929282411</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45941.769929282411</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45941.769929282411</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45941.769929282411</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45941.769929282411</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45941.769929282411</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45941.769929282411</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45941.769929282411</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45941.769929282411</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45941.769929282411</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45941.769929282411</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45941.769929282411</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45941.769929282411</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45941.769929282411</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45941.769929282411</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45941.769929282411</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45941.769929282411</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45941.769929282411</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45941.769929282411</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45941.769929282411</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45941.769929282411</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45941.769929282411</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45941.769929282411</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45941.769929282411</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45941.769929282411</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45941.769929282411</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45941.769929282411</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45941.769929282411</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45941.769929282411</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45941.769929282411</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45941.769929282411</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45941.769929282411</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45941.769929282411</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45941.769929282411</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45941.769929282411</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45941.769929282411</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45941.769929282411</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45941.769929282411</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45941.769929282411</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45941.769929282411</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45941.769929282411</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45941.769929282411</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45941.769929282411</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45941.769929282411</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45941.769929282411</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45941.769929282411</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45941.769929282411</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45941.769929282411</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45941.769929282411</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45941.769929282411</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45941.769929282411</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45941.769929282411</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45941.769929282411</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45941.769929282411</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45941.769929282411</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45941.769929282411</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45941.769929282411</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45941.769929282411</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45941.769929282411</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45941.769929282411</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45941.769929282411</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45941.769929282411</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45941.769929282411</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45941.769929282411</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45941.769929282411</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45941.769929282411</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45941.769929282411</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45941.769929282411</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c r="D2" s="18" t="s">
        <v>23498</v>
      </c>
      <c r="E2" s="18"/>
      <c r="F2" s="20"/>
      <c r="G2" s="21">
        <f t="shared" ref="G2:G16" ca="1" si="0">IFERROR(NOW()-F2,"-")</f>
        <v>45941.769929282411</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45941.769929282411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45941.769929282411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45941.769929282411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45941.769929282411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45941.769929282411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45941.769929282411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45941.769929282411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45941.769929282411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45941.769929282411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45941.769929282411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45941.769929282411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45941.769929282411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45941.769929282411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45941.769929282411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45941.769929282411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45941.769929282411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45941.769929282411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45941.769929282411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45941.769929282411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45941.769929282411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45941.769929282411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45941.769929282411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45941.769929282411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45941.769929282411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45941.769929282411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45941.769929282411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45941.769929282411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45941.769929282411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45941.769929282411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45941.769929282411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45941.769929282411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45941.769929282411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45941.769929282411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45941.769929282411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45941.769929282411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45941.769929282411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45941.769929282411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45941.769929282411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45941.769929282411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45941.769929282411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45941.769929282411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45941.769929282411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45941.769929282411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45941.769929282411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45941.769929282411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45941.769929282411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45941.769929282411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45941.769929282411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45941.769929282411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45941.769929282411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45941.769929282411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45941.769929282411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45941.769929282411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45941.769929282411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45941.769929282411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45941.769929282411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45941.769929282411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45941.769929282411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45941.769929282411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45941.769929282411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45941.769929282411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45941.769929282411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45941.769929282411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45941.769929282411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45941.769929282411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45941.769929282411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45941.769929282411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45941.769929282411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45941.769929282411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45941.769929282411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45941.769929282411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45941.769929282411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45941.769929282411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45941.769929282411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45941.769929282411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45941.769929282411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45941.769929282411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45941.769929282411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45941.769929282411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45941.769929282411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45941.769929282411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45941.769929282411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45941.769929282411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45941.769929282411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45941.769929282411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45941.769929282411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45941.769929282411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45941.769929282411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45941.769929282411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45941.769929282411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45941.769929282411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45941.769929282411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45941.769929282411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45941.769929282411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45941.769929282411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45941.769929282411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45941.769929282411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45941.769929282411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45941.769929282411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45941.769929282411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45941.769929282411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45941.769929282411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45941.769929282411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45941.769929282411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45941.769929282411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45941.769929282411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45941.769929282411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45941.769929282411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45941.769929282411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45941.769929282411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45941.769929282411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45941.769929282411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45941.769929282411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45941.769929282411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45941.769929282411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45941.769929282411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45941.769929282411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45941.769929282411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45941.769929282411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45941.769929282411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45941.769929282411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45941.769929282411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45941.769929282411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45941.769929282411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45941.769929282411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45941.769929282411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45941.769929282411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45941.769929282411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45941.769929282411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45941.769929282411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45941.769929282411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45941.769929282411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45941.769929282411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45941.769929282411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45941.769929282411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45941.769929282411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45941.769929282411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45941.769929282411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45941.769929282411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45941.769929282411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45941.769929282411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45941.769929282411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45941.769929282411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45941.769929282411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45941.769929282411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45941.769929282411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45941.769929282411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45941.769929282411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45941.769929282411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45941.769929282411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45941.769929282411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45941.769929282411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45941.769929282411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45941.769929282411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45941.769929282411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45941.769929282411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45941.769929282411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45941.769929282411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45941.769929282411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45941.769929282411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45941.769929282411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45941.769929282411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45941.769929282411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45941.769929282411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45941.769929282411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45941.769929282411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45941.769929282411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45941.769929282411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45941.769929282411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45941.769929282411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45941.769929282411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45941.769929282411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45941.769929282411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45941.769929282411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45941.769929282411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45941.769929282411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45941.769929282411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45941.769929282411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45941.769929282411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45941.769929282411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45941.769929282411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45941.769929282411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45941.769929282411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45941.769929282411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45941.769929282411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45941.769929282411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45941.769929282411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45941.769929282411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45941.769929282411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45941.769929282411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45941.769929282411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45941.769929282411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45941.769929282411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45941.769929282411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45941.769929282411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45941.769929282411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45941.769929282411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45941.769929282411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45941.769929282411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45941.769929282411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45941.769929282411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45941.769929282411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45941.769929282411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45941.769929282411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45941.769929282411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45941.769929282411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45941.769929282411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45941.769929282411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45941.769929282411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45941.769929282411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45941.769929282411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45941.769929282411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45941.769929282411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45941.769929282411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45941.769929282411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45941.769929282411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45941.769929282411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45941.769929282411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45941.769929282411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45941.769929282411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45941.769929282411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45941.769929282411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45941.769929282411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45941.769929282411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45941.769929282411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45941.769929282411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45941.769929282411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45941.769929282411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45941.769929282411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45941.769929282411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45941.769929282411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45941.769929282411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45941.769929282411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45941.769929282411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45941.769929282411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45941.769929282411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45941.769929282411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45941.769929282411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45941.769929282411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45941.769929282411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45941.769929282411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45941.769929282411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45941.769929282411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45941.769929282411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45941.769929282411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45941.769929282411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45941.769929282411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45941.769929282411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45941.769929282411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45941.769929282411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45941.769929282411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45941.769929282411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45941.769929282411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45941.769929282411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45941.769929282411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45941.769929282411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45941.769929282411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45941.769929282411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45941.769929282411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45941.769929282411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45941.769929282411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45941.769929282411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45941.769929282411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45941.769929282411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45941.769929282411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45941.769929282411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45941.769929282411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45941.769929282411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45941.769929282411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45941.769929282411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45941.769929282411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45941.769929282411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45941.769929282411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45941.769929282411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45941.769929282411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45941.769929282411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45941.769929282411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45941.769929282411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45941.769929282411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45941.769929282411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45941.769929282411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45941.769929282411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45941.769929282411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45941.769929282411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45941.769929282411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45941.769929282411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45941.769929282411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45941.769929282411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45941.769929282411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45941.769929282411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45941.769929282411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45941.769929282411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45941.769929282411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45941.769929282411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45941.769929282411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45941.769929282411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45941.769929282411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45941.769929282411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45941.769929282411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45941.769929282411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45941.769929282411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45941.769929282411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45941.769929282411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45941.769929282411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45941.769929282411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45941.769929282411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45941.769929282411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45941.769929282411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45941.769929282411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45941.769929282411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45941.769929282411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45941.769929282411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45941.769929282411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45941.769929282411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45941.769929282411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45941.769929282411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45941.769929282411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45941.769929282411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45941.769929282411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45941.769929282411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45941.769929282411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45941.769929282411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45941.769929282411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45941.769929282411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45941.769929282411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45941.769929282411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45941.769929282411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45941.769929282411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45941.769929282411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45941.769929282411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45941.769929282411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45941.769929282411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45941.769929282411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45941.769929282411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45941.769929282411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45941.769929282411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45941.769929282411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45941.769929282411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45941.769929282411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45941.769929282411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45941.769929282411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45941.769929282411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45941.769929282411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45941.769929282411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45941.769929282411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45941.769929282411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45941.769929282411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45941.769929282411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45941.769929282411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45941.769929282411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45941.769929282411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45941.769929282411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45941.769929282411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45941.769929282411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45941.769929282411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45941.769929282411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45941.769929282411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45941.769929282411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45941.769929282411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45941.769929282411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45941.769929282411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45941.769929282411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45941.769929282411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45941.769929282411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45941.769929282411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45941.769929282411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45941.769929282411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45941.769929282411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45941.769929282411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45941.769929282411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45941.769929282411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45941.769929282411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45941.769929282411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45941.769929282411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45941.769929282411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45941.769929282411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45941.769929282411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45941.769929282411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45941.769929282411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45941.769929282411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45941.769929282411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45941.769929282411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45941.769929282411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45941.769929282411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45941.769929282411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45941.769929282411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45941.769929282411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45941.769929282411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45941.769929282411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45941.769929282411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45941.769929282411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45941.769929282411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45941.769929282411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45941.769929282411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45941.769929282411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45941.769929282411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45941.769929282411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45941.769929282411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45941.769929282411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45941.769929282411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45941.769929282411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45941.769929282411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45941.769929282411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45941.769929282411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45941.769929282411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45941.769929282411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45941.769929282411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45941.769929282411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45941.769929282411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45941.769929282411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45941.769929282411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45941.769929282411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45941.769929282411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45941.769929282411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45941.769929282411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45941.769929282411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45941.769929282411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45941.769929282411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45941.769929282411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45941.769929282411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45941.769929282411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45941.769929282411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45941.769929282411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45941.769929282411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45941.769929282411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45941.769929282411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45941.769929282411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45941.769929282411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45941.769929282411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45941.769929282411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45941.769929282411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45941.769929282411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45941.769929282411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45941.769929282411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45941.769929282411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45941.769929282411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45941.769929282411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45941.769929282411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45941.769929282411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45941.769929282411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45941.769929282411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45941.769929282411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45941.769929282411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45941.769929282411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45941.769929282411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45941.769929282411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45941.769929282411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45941.769929282411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45941.769929282411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45941.769929282411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45941.769929282411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45941.769929282411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45941.769929282411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45941.769929282411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45941.769929282411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45941.769929282411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45941.769929282411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45941.769929282411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45941.769929282411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45941.769929282411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45941.769929282411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45941.769929282411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45941.769929282411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45941.769929282411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45941.769929282411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45941.769929282411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45941.769929282411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45941.769929282411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45941.769929282411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45941.769929282411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45941.769929282411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45941.769929282411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45941.769929282411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45941.769929282411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45941.769929282411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45941.769929282411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45941.769929282411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45941.769929282411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45941.769929282411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45941.769929282411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45941.769929282411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45941.769929282411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45941.769929282411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45941.769929282411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45941.769929282411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45941.769929282411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45941.769929282411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45941.769929282411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45941.769929282411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45941.769929282411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45941.769929282411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45941.769929282411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45941.769929282411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45941.769929282411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45941.769929282411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45941.769929282411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45941.769929282411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45941.769929282411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45941.769929282411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45941.769929282411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45941.769929282411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45941.769929282411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45941.769929282411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45941.769929282411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45941.769929282411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45941.769929282411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45941.769929282411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45941.769929282411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45941.769929282411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45941.769929282411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45941.769929282411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45941.769929282411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45941.769929282411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45941.769929282411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45941.769929282411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45941.769929282411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45941.769929282411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45941.769929282411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45941.769929282411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45941.769929282411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45941.769929282411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45941.769929282411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45941.769929282411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45941.769929282411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45941.769929282411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45941.769929282411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45941.769929282411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45941.769929282411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45941.769929282411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45941.769929282411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45941.769929282411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45941.769929282411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45941.769929282411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45941.769929282411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45941.769929282411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45941.769929282411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45941.769929282411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45941.769929282411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45941.769929282411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45941.769929282411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45941.769929282411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45941.769929282411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45941.769929282411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45941.769929282411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45941.769929282411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45941.769929282411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45941.769929282411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45941.769929282411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45941.769929282411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45941.769929282411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45941.769929282411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45941.769929282411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45941.769929282411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45941.769929282411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45941.769929282411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45941.769929282411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45941.769929282411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45941.769929282411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45941.769929282411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45941.769929282411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45941.769929282411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45941.769929282411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45941.769929282411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45941.769929282411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45941.769929282411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45941.769929282411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45941.769929282411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45941.769929282411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45941.769929282411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45941.769929282411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45941.769929282411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45941.769929282411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45941.769929282411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45941.769929282411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45941.769929282411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45941.769929282411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45941.769929282411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45941.769929282411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45941.769929282411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45941.769929282411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45941.769929282411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45941.769929282411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45941.769929282411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45941.769929282411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45941.769929282411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45941.769929282411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45941.769929282411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45941.769929282411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45941.769929282411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45941.769929282411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45941.769929282411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45941.769929282411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45941.769929282411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45941.769929282411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45941.769929282411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45941.769929282411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45941.769929282411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45941.769929282411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45941.769929282411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45941.769929282411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45941.769929282411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45941.769929282411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45941.769929282411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45941.769929282411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45941.769929282411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45941.769929282411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45941.769929282411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45941.769929282411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45941.769929282411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45941.769929282411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45941.769929282411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45941.769929282411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45941.769929282411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45941.769929282411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45941.769929282411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45941.769929282411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45941.769929282411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45941.769929282411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45941.769929282411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45941.769929282411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45941.769929282411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45941.769929282411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45941.769929282411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45941.769929282411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45941.769929282411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45941.769929282411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45941.769929282411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45941.769929282411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45941.769929282411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45941.769929282411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45941.769929282411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45941.769929282411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45941.769929282411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45941.769929282411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45941.769929282411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45941.769929282411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45941.769929282411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45941.769929282411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45941.769929282411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45941.769929282411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45941.769929282411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45941.769929282411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45941.769929282411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45941.769929282411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45941.769929282411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45941.769929282411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45941.769929282411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45941.769929282411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45941.769929282411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45941.769929282411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45941.769929282411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45941.769929282411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45941.769929282411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45941.769929282411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45941.769929282411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45941.769929282411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45941.769929282411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45941.769929282411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45941.769929282411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45941.769929282411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45941.769929282411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45941.769929282411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45941.769929282411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45941.769929282411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45941.769929282411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45941.769929282411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45941.769929282411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45941.769929282411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45941.769929282411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45941.769929282411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45941.769929282411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45941.769929282411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45941.769929282411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45941.769929282411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45941.769929282411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45941.769929282411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45941.769929282411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45941.769929282411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45941.769929282411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45941.769929282411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45941.769929282411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45941.769929282411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45941.769929282411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45941.769929282411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45941.769929282411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45941.769929282411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45941.769929282411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45941.769929282411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45941.769929282411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45941.769929282411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45941.769929282411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45941.769929282411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45941.769929282411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45941.769929282411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45941.769929282411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45941.769929282411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45941.769929282411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45941.769929282411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45941.769929282411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45941.769929282411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45941.769929282411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45941.769929282411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45941.769929282411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45941.769929282411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45941.769929282411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45941.769929282411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45941.769929282411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45941.769929282411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45941.769929282411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45941.769929282411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45941.769929282411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45941.769929282411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45941.769929282411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45941.769929282411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45941.769929282411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45941.769929282411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45941.769929282411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45941.769929282411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45941.769929282411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45941.769929282411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45941.769929282411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45941.769929282411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45941.769929282411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45941.769929282411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45941.769929282411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45941.769929282411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45941.769929282411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45941.769929282411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45941.769929282411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45941.769929282411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45941.769929282411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45941.769929282411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45941.769929282411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45941.769929282411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45941.769929282411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45941.769929282411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45941.769929282411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45941.769929282411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45941.769929282411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45941.769929282411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45941.769929282411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45941.769929282411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45941.769929282411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45941.769929282411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45941.769929282411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45941.769929282411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45941.769929282411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45941.769929282411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45941.769929282411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45941.769929282411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45941.769929282411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45941.769929282411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45941.769929282411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45941.769929282411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45941.769929282411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45941.769929282411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45941.769929282411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45941.769929282411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45941.769929282411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45941.769929282411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45941.769929282411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45941.769929282411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45941.769929282411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45941.769929282411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45941.769929282411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45941.769929282411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45941.769929282411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45941.769929282411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45941.769929282411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45941.769929282411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45941.769929282411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45941.769929282411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45941.769929282411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45941.769929282411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45941.769929282411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45941.769929282411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45941.769929282411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45941.769929282411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45941.769929282411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45941.769929282411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45941.769929282411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45941.769929282411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45941.769929282411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45941.769929282411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45941.769929282411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45941.769929282411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45941.769929282411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45941.769929282411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45941.769929282411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45941.769929282411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45941.769929282411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45941.769929282411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45941.769929282411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45941.769929282411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45941.769929282411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45941.769929282411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45941.769929282411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45941.769929282411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45941.769929282411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45941.769929282411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45941.769929282411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45941.769929282411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45941.769929282411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45941.769929282411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45941.769929282411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45941.769929282411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45941.769929282411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45941.769929282411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45941.769929282411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45941.769929282411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45941.769929282411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45941.769929282411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45941.769929282411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45941.769929282411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45941.769929282411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45941.769929282411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45941.769929282411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45941.769929282411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45941.769929282411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45941.769929282411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45941.769929282411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45941.769929282411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45941.769929282411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45941.769929282411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45941.769929282411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45941.769929282411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45941.769929282411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45941.769929282411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45941.769929282411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45941.769929282411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45941.769929282411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45941.769929282411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45941.769929282411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45941.769929282411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45941.769929282411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45941.769929282411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45941.769929282411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45941.769929282411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45941.769929282411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45941.769929282411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45941.769929282411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45941.769929282411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45941.769929282411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45941.769929282411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45941.769929282411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45941.769929282411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45941.769929282411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45941.769929282411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45941.769929282411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45941.769929282411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45941.769929282411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45941.769929282411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45941.769929282411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45941.769929282411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45941.769929282411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45941.769929282411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45941.769929282411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45941.769929282411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45941.769929282411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45941.769929282411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45941.769929282411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45941.769929282411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45941.769929282411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45941.769929282411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45941.769929282411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45941.769929282411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45941.769929282411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45941.769929282411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45941.769929282411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45941.769929282411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45941.769929282411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45941.769929282411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45941.769929282411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45941.769929282411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45941.769929282411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45941.769929282411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45941.769929282411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45941.769929282411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45941.769929282411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45941.769929282411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45941.769929282411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45941.769929282411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45941.769929282411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45941.769929282411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45941.769929282411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45941.769929282411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45941.769929282411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45941.769929282411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45941.769929282411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45941.769929282411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45941.769929282411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45941.769929282411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45941.769929282411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45941.769929282411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45941.769929282411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45941.769929282411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45941.769929282411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45941.769929282411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45941.769929282411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45941.769929282411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45941.769929282411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45941.769929282411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45941.769929282411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45941.769929282411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45941.769929282411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45941.769929282411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45941.769929282411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45941.769929282411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45941.769929282411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45941.769929282411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45941.769929282411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45941.769929282411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45941.769929282411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45941.769929282411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45941.769929282411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45941.769929282411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45941.769929282411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45941.769929282411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45941.769929282411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45941.769929282411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45941.769929282411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45941.769929282411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45941.769929282411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45941.769929282411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45941.769929282411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45941.769929282411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45941.769929282411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45941.769929282411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45941.769929282411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45941.769929282411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45941.769929282411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45941.769929282411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45941.769929282411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45941.769929282411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45941.769929282411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45941.769929282411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45941.769929282411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45941.769929282411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45941.769929282411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45941.769929282411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45941.769929282411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45941.769929282411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45941.769929282411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45941.769929282411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45941.769929282411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45941.769929282411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45941.769929282411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45941.769929282411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45941.769929282411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45941.769929282411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45941.769929282411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45941.769929282411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45941.769929282411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45941.769929282411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45941.769929282411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45941.769929282411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45941.769929282411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45941.769929282411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45941.769929282411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45941.769929282411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45941.769929282411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45941.769929282411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45941.769929282411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45941.769929282411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45941.769929282411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45941.769929282411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45941.769929282411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45941.769929282411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45941.769929282411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45941.769929282411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45941.769929282411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45941.769929282411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45941.769929282411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45941.769929282411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45941.769929282411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45941.769929282411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45941.769929282411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45941.769929282411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45941.769929282411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45941.769929282411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45941.769929282411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45941.769929282411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45941.769929282411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45941.769929282411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45941.769929282411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45941.769929282411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45941.769929282411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45941.769929282411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45941.769929282411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45941.769929282411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45941.769929282411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45941.769929282411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45941.769929282411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45941.769929282411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45941.769929282411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45941.769929282411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45941.769929282411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45941.769929282411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45941.769929282411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45941.769929282411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45941.769929282411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45941.769929282411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45941.769929282411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45941.769929282411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45941.769929282411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45941.769929282411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45941.769929282411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45941.769929282411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45941.769929282411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45941.769929282411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45941.769929282411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45941.769929282411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45941.769929282411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45941.769929282411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45941.769929282411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45941.769929282411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45941.769929282411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45941.769929282411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45941.769929282411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45941.769929282411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45941.769929282411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45941.769929282411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45941.769929282411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45941.769929282411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45941.769929282411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45941.769929282411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45941.769929282411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45941.769929282411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45941.769929282411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45941.769929282411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45941.769929282411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45941.769929282411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45941.769929282411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45941.769929282411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45941.769929282411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45941.769929282411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45941.769929282411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45941.769929282411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45941.769929282411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45941.769929282411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45941.769929282411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45941.769929282411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45941.769929282411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45941.769929282411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45941.769929282411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45941.769929282411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45941.769929282411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45941.769929282411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45941.769929282411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45941.769929282411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45941.769929282411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45941.769929282411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45941.769929282411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45941.769929282411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45941.769929282411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45941.769929282411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45941.769929282411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45941.769929282411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45941.769929282411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45941.769929282411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45941.769929282411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45941.769929282411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45941.769929282411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45941.769929282411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45941.769929282411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45941.769929282411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45941.769929282411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45941.769929282411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45941.769929282411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45941.769929282411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45941.769929282411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45941.769929282411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45941.769929282411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45941.769929282411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45941.769929282411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45941.769929282411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45941.769929282411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45941.769929282411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45941.769929282411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45941.769929282411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45941.769929282411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45941.769929282411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45941.769929282411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45941.769929282411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45941.769929282411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45941.769929282411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45941.769929282411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45941.769929282411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45941.769929282411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45941.769929282411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45941.769929282411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45941.769929282411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45941.769929282411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45941.769929282411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45941.769929282411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45941.769929282411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45941.769929282411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45941.769929282411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45941.769929282411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45941.769929282411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45941.769929282411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45941.769929282411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45941.769929282411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45941.769929282411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45941.769929282411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45941.769929282411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45941.769929282411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45941.769929282411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45941.769929282411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45941.769929282411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45941.769929282411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45941.769929282411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45941.769929282411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45941.769929282411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45941.769929282411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45941.769929282411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45941.769929282411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45941.769929282411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45941.769929282411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45941.769929282411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45941.769929282411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45941.769929282411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45941.769929282411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45941.769929282411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45941.769929282411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45941.769929282411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45941.769929282411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45941.769929282411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45941.769929282411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45941.769929282411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45941.769929282411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45941.769929282411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45941.769929282411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45941.769929282411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45941.769929282411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45941.769929282411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45941.769929282411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45941.769929282411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45941.769929282411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45941.769929282411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45941.769929282411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45941.769929282411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45941.769929282411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45941.769929282411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45941.769929282411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45941.769929282411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45941.769929282411</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45941.769929282411</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45941.769929282411</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45941.769929282411</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45941.769929282411</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45941.769929282411</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45941.769929282411</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45941.769929282411</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45941.769929282411</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45941.769929282411</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45941.769929282411</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45941.769929282411</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45941.769929282411</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45941.769929282411</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45941.769929282411</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45941.769929282411</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45941.769929282411</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45941.769929282411</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45941.769929282411</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45941.769929282411</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45941.769929282411</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45941.769929282411</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45941.769929282411</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45941.769929282411</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45941.769929282411</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45941.769929282411</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45941.769929282411</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45941.769929282411</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45941.769929282411</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45941.769929282411</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45941.769929282411</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45941.769929282411</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45941.769929282411</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45941.769929282411</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45941.769929282411</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238.28921168981469</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28">
        <v>45941.746018518519</v>
      </c>
      <c r="G3" s="129">
        <f ca="1">IFERROR(NOW()-F3,"")</f>
        <v>2.3910763891763054E-2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45941.769929282411</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45941.769929282411</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45941.769929282411</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45941.769929282411</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45941.769929282411</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45941.769929282411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45941.769929282411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45941.769929282411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45941.769929282411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45941.769929282411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45941.769929282411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45941.769929282411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45941.769929282411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45941.769929282411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45941.769929282411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45941.769929282411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45941.769929282411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45941.769929282411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45941.769929282411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45941.769929282411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45941.769929282411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45941.769929282411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45941.769929282411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45941.769929282411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45941.769929282411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45941.769929282411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45941.769929282411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45941.769929282411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45941.769929282411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45941.769929282411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45941.769929282411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45941.769929282411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45941.769929282411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45941.769929282411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45941.769929282411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45941.769929282411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45941.769929282411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45941.769929282411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45941.769929282411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45941.769929282411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45941.769929282411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45941.769929282411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45941.769929282411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45941.769929282411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45941.769929282411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45941.769929282411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45941.769929282411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45941.769929282411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45941.769929282411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45941.769929282411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45941.769929282411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45941.769929282411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45941.769929282411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45941.769929282411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45941.769929282411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45941.769929282411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45941.769929282411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45941.769929282411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45941.769929282411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45941.769929282411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45941.769929282411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45941.769929282411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45941.769929282411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45941.769929282411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45941.769929282411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45941.769929282411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45941.769929282411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45941.769929282411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45941.769929282411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45941.769929282411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45941.769929282411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45941.769929282411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45941.769929282411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45941.769929282411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45941.769929282411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45941.769929282411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45941.769929282411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45941.769929282411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45941.769929282411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45941.769929282411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45941.769929282411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45941.769929282411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45941.769929282411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45941.769929282411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45941.769929282411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45941.769929282411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45941.769929282411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45941.769929282411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45941.769929282411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45941.769929282411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45941.769929282411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45941.769929282411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45941.769929282411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45941.769929282411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45941.769929282411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45941.769929282411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45941.769929282411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45941.769929282411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45941.769929282411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45941.769929282411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45941.769929282411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45941.769929282411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45941.769929282411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45941.769929282411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45941.769929282411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45941.769929282411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45941.769929282411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45941.769929282411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45941.769929282411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45941.769929282411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45941.769929282411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45941.769929282411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45941.769929282411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45941.769929282411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45941.769929282411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45941.769929282411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45941.769929282411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45941.769929282411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45941.769929282411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45941.769929282411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45941.769929282411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45941.769929282411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45941.769929282411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45941.769929282411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45941.769929282411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45941.769929282411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45941.769929282411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45941.769929282411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45941.769929282411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45941.769929282411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45941.769929282411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45941.769929282411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45941.769929282411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45941.769929282411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45941.769929282411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45941.769929282411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45941.769929282411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45941.769929282411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45941.769929282411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45941.769929282411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45941.769929282411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45941.769929282411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45941.769929282411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45941.769929282411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45941.769929282411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45941.769929282411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45941.769929282411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45941.769929282411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45941.769929282411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45941.769929282411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45941.769929282411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45941.769929282411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45941.769929282411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45941.769929282411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45941.769929282411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45941.769929282411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45941.769929282411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45941.769929282411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45941.769929282411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45941.769929282411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45941.769929282411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45941.769929282411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45941.769929282411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45941.769929282411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45941.769929282411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45941.769929282411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45941.769929282411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45941.769929282411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45941.769929282411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45941.769929282411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45941.769929282411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45941.769929282411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45941.769929282411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45941.769929282411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45941.769929282411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45941.769929282411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45941.769929282411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45941.769929282411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45941.769929282411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45941.769929282411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45941.769929282411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45941.769929282411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45941.769929282411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45941.769929282411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45941.769929282411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45941.769929282411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45941.769929282411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45941.769929282411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45941.769929282411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45941.769929282411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45941.769929282411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45941.769929282411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45941.769929282411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45941.769929282411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45941.769929282411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45941.769929282411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45941.769929282411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45941.769929282411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45941.769929282411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45941.769929282411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45941.769929282411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45941.769929282411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45941.769929282411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45941.769929282411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45941.769929282411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45941.769929282411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45941.769929282411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45941.769929282411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45941.769929282411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45941.769929282411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45941.769929282411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45941.769929282411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45941.769929282411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45941.769929282411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45941.769929282411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45941.769929282411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45941.769929282411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45941.769929282411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45941.769929282411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45941.769929282411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45941.769929282411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45941.769929282411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45941.769929282411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45941.769929282411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45941.769929282411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45941.769929282411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45941.769929282411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45941.769929282411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45941.769929282411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45941.769929282411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45941.769929282411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45941.769929282411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45941.769929282411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45941.769929282411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45941.769929282411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45941.769929282411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45941.769929282411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45941.769929282411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45941.769929282411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45941.769929282411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45941.769929282411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45941.769929282411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45941.769929282411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45941.769929282411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45941.769929282411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45941.769929282411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45941.769929282411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45941.769929282411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45941.769929282411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45941.769929282411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45941.769929282411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45941.769929282411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45941.769929282411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45941.769929282411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45941.769929282411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45941.769929282411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45941.769929282411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45941.769929282411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45941.769929282411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45941.769929282411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45941.769929282411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45941.769929282411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45941.769929282411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45941.769929282411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45941.769929282411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45941.769929282411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45941.769929282411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45941.769929282411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45941.769929282411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45941.769929282411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45941.769929282411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45941.769929282411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45941.769929282411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45941.769929282411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45941.769929282411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45941.769929282411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45941.769929282411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45941.769929282411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45941.769929282411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45941.769929282411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45941.769929282411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45941.769929282411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45941.769929282411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45941.769929282411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45941.769929282411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45941.769929282411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45941.769929282411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45941.769929282411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45941.769929282411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45941.769929282411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45941.769929282411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45941.769929282411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45941.769929282411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45941.769929282411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45941.769929282411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45941.769929282411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45941.769929282411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45941.769929282411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45941.769929282411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45941.769929282411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45941.769929282411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45941.769929282411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45941.769929282411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45941.769929282411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45941.769929282411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45941.769929282411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45941.769929282411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45941.769929282411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45941.769929282411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45941.769929282411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45941.769929282411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45941.769929282411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45941.769929282411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45941.769929282411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45941.769929282411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45941.769929282411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45941.769929282411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45941.769929282411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45941.769929282411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45941.769929282411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45941.769929282411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45941.769929282411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45941.769929282411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45941.769929282411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45941.769929282411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45941.769929282411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45941.769929282411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45941.769929282411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45941.769929282411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45941.769929282411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45941.769929282411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45941.769929282411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45941.769929282411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45941.769929282411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45941.769929282411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45941.769929282411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45941.769929282411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45941.769929282411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45941.769929282411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45941.769929282411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45941.769929282411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45941.769929282411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45941.769929282411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45941.769929282411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45941.769929282411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45941.769929282411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45941.769929282411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45941.769929282411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45941.769929282411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45941.769929282411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45941.769929282411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45941.769929282411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45941.769929282411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45941.769929282411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45941.769929282411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45941.769929282411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45941.769929282411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45941.769929282411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45941.769929282411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45941.769929282411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45941.769929282411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45941.769929282411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45941.769929282411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45941.769929282411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45941.769929282411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45941.769929282411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45941.769929282411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45941.769929282411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45941.769929282411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45941.769929282411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45941.769929282411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45941.769929282411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45941.769929282411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45941.769929282411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45941.769929282411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45941.769929282411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45941.769929282411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45941.769929282411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45941.769929282411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45941.769929282411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45941.769929282411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45941.769929282411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45941.769929282411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45941.769929282411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45941.769929282411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45941.769929282411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45941.769929282411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45941.769929282411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45941.769929282411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45941.769929282411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45941.769929282411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45941.769929282411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45941.769929282411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45941.769929282411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45941.769929282411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45941.769929282411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45941.769929282411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45941.769929282411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45941.769929282411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45941.769929282411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45941.769929282411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45941.769929282411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45941.769929282411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45941.769929282411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45941.769929282411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45941.769929282411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45941.769929282411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45941.769929282411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45941.769929282411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45941.769929282411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45941.769929282411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45941.769929282411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45941.769929282411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45941.769929282411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45941.769929282411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45941.769929282411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45941.769929282411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45941.769929282411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45941.769929282411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45941.769929282411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45941.769929282411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45941.769929282411</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45941.769929282411</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45941.769929282411</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39068</v>
      </c>
      <c r="B2" s="37" t="str">
        <f>IFERROR(VLOOKUP(D2,DB!A:K,11,0),"")</f>
        <v>R5</v>
      </c>
      <c r="C2" s="37">
        <v>3</v>
      </c>
      <c r="D2" s="123" t="s">
        <v>36000</v>
      </c>
      <c r="E2" s="37" t="s">
        <v>38964</v>
      </c>
      <c r="F2" s="38">
        <v>45891.832060185188</v>
      </c>
      <c r="G2" s="154">
        <f ca="1">IFERROR(NOW()-F2,"")</f>
        <v>49.937869097222574</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15.581051967594249</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9" ca="1" si="1">IFERROR(NOW()-F4,"")</f>
        <v>45941.769929282411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45941.769929282411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45941.769929282411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45941.769929282411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45941.769929282411</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45941.769929282411</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45941.769929282411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45941.769929282411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45941.769929282411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45941.769929282411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45941.769929282411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45941.769929282411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45941.769929282411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45941.769929282411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45941.769929282411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45941.769929282411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45941.769929282411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45941.769929282411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45941.769929282411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45941.769929282411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45941.769929282411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45941.769929282411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45941.769929282411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45941.769929282411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45941.769929282411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45941.769929282411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45941.769929282411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45941.769929282411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45941.769929282411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45941.769929282411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45941.769929282411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45941.769929282411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45941.769929282411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45941.769929282411</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45941.769929282411</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45941.769929282411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45941.769929282411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45941.769929282411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45941.769929282411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45941.769929282411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45941.769929282411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45941.769929282411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45941.769929282411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45941.769929282411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45941.769929282411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45941.769929282411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45941.769929282411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45941.769929282411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45941.769929282411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45941.769929282411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45941.769929282411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45941.769929282411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45941.769929282411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45941.769929282411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45941.769929282411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45941.769929282411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45941.769929282411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45941.769929282411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45941.769929282411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45941.769929282411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45941.769929282411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45941.769929282411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45941.769929282411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45941.769929282411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45941.769929282411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45941.769929282411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45941.769929282411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45941.769929282411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45941.769929282411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45941.769929282411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45941.769929282411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45941.769929282411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45941.769929282411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45941.769929282411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45941.769929282411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45941.769929282411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45941.769929282411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45941.769929282411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45941.769929282411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45941.769929282411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45941.769929282411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45941.769929282411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45941.769929282411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45941.769929282411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45941.769929282411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45941.769929282411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45941.769929282411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45941.769929282411</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45941.769929282411</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14.997082060188404</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2.2408667824129225</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7.8889570601895684</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0.74597094907949213</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7.0102893521834631E-2</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4.4744097227521706E-2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32687</v>
      </c>
      <c r="E8" s="109" t="s">
        <v>38964</v>
      </c>
      <c r="F8" s="110"/>
      <c r="G8" s="78">
        <f ca="1">IFERROR(NOW()-F8,"-")</f>
        <v>45941.769929282411</v>
      </c>
      <c r="H8" s="110">
        <v>45941.71770833333</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34751</v>
      </c>
      <c r="E9" s="109" t="s">
        <v>38964</v>
      </c>
      <c r="F9" s="110">
        <v>45941.718993055554</v>
      </c>
      <c r="G9" s="78">
        <f ca="1">IFERROR(NOW()-F9,"-")</f>
        <v>5.0936226856720168E-2</v>
      </c>
      <c r="H9" s="110">
        <v>45941.719513888886</v>
      </c>
      <c r="I9" s="106" t="str">
        <f>IFERROR(VLOOKUP(D9,DB!A:F,6,0),"")</f>
        <v>SCECO</v>
      </c>
      <c r="J9" s="105" t="str">
        <f>IFERROR(VLOOKUP(D9,DB!A:G,7,0),"")</f>
        <v>Vandalized</v>
      </c>
      <c r="K9" s="111" t="s">
        <v>39087</v>
      </c>
      <c r="L9" s="112" t="str">
        <f>IFERROR(VLOOKUP(D9,DB!A:I,9,0),"")</f>
        <v>Latis</v>
      </c>
    </row>
    <row r="10" spans="1:16383" ht="31.5" customHeight="1">
      <c r="A10" s="107" t="s">
        <v>39088</v>
      </c>
      <c r="B10" s="106" t="str">
        <f>IFERROR(VLOOKUP(D10,DB!A:K,11,0),"")</f>
        <v>R6</v>
      </c>
      <c r="C10" s="108">
        <v>1</v>
      </c>
      <c r="D10" s="106" t="s">
        <v>33481</v>
      </c>
      <c r="E10" s="109" t="s">
        <v>38964</v>
      </c>
      <c r="F10" s="110">
        <v>45941.744675925926</v>
      </c>
      <c r="G10" s="78">
        <f ca="1">IFERROR(NOW()-F10,"-")</f>
        <v>2.5253356485336553E-2</v>
      </c>
      <c r="H10" s="110">
        <v>45941.7422337963</v>
      </c>
      <c r="I10" s="106" t="str">
        <f>IFERROR(VLOOKUP(D10,DB!A:F,6,0),"")</f>
        <v>SCECO</v>
      </c>
      <c r="J10" s="105" t="str">
        <f>IFERROR(VLOOKUP(D10,DB!A:G,7,0),"")</f>
        <v>Vandalized</v>
      </c>
      <c r="K10" s="111" t="s">
        <v>39089</v>
      </c>
      <c r="L10" s="112" t="str">
        <f>IFERROR(VLOOKUP(D10,DB!A:I,9,0),"")</f>
        <v>Latis</v>
      </c>
    </row>
    <row r="11" spans="1:16383" ht="31.5" customHeight="1">
      <c r="A11" s="107"/>
      <c r="B11" s="106" t="str">
        <f>IFERROR(VLOOKUP(D11,DB!A:K,11,0),"")</f>
        <v/>
      </c>
      <c r="C11" s="108"/>
      <c r="D11" s="106"/>
      <c r="E11" s="109"/>
      <c r="F11" s="110"/>
      <c r="G11" s="78">
        <f ca="1">IFERROR(NOW()-F11,"-")</f>
        <v>45941.769929282411</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45941.769929282411</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45941.769929282411</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45941.769929282411</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45941.769929282411</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45941.769929282411</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45941.769929282411</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45941.769929282411</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45941.769929282411</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45941.769929282411</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45941.769929282411</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45941.769929282411</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45941.769929282411</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45941.769929282411</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45941.769929282411</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45941.769929282411</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45941.769929282411</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45941.769929282411</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45941.769929282411</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45941.769929282411</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45941.769929282411</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45941.769929282411</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45941.769929282411</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45941.769929282411</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45941.769929282411</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45941.769929282411</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45941.769929282411</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45941.769929282411</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45941.769929282411</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45941.769929282411</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45941.769929282411</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45941.769929282411</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45941.769929282411</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45941.769929282411</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45941.769929282411</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45941.769929282411</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45941.769929282411</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45941.769929282411</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45941.769929282411</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45941.769929282411</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45941.769929282411</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45941.769929282411</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45941.769929282411</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45941.769929282411</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45941.769929282411</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45941.769929282411</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45941.769929282411</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45941.769929282411</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45941.769929282411</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45941.769929282411</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45941.769929282411</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45941.769929282411</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45941.769929282411</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45941.769929282411</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45941.769929282411</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45941.769929282411</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45941.769929282411</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45941.769929282411</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45941.769929282411</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45941.769929282411</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45941.769929282411</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45941.769929282411</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45941.769929282411</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45941.769929282411</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45941.769929282411</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45941.769929282411</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45941.769929282411</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45941.769929282411</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45941.769929282411</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45941.769929282411</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45941.769929282411</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45941.769929282411</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45941.769929282411</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45941.769929282411</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45941.769929282411</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45941.769929282411</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45941.769929282411</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45941.769929282411</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45941.769929282411</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45941.769929282411</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45941.769929282411</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45941.769929282411</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45941.769929282411</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45941.769929282411</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45941.769929282411</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45941.769929282411</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45941.769929282411</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45941.769929282411</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45941.769929282411</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45941.769929282411</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45941.769929282411</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45941.769929282411</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45941.769929282411</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45941.769929282411</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45941.769929282411</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45941.769929282411</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45941.769929282411</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45941.769929282411</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45941.769929282411</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45941.769929282411</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45941.769929282411</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45941.769929282411</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45941.769929282411</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45941.769929282411</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45941.769929282411</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45941.769929282411</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45941.769929282411</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45941.769929282411</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45941.769929282411</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45941.769929282411</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45941.769929282411</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45941.769929282411</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45941.769929282411</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45941.769929282411</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45941.769929282411</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45941.769929282411</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45941.769929282411</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45941.769929282411</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45941.769929282411</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45941.769929282411</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45941.769929282411</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45941.769929282411</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45941.769929282411</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45941.769929282411</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45941.769929282411</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45941.769929282411</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45941.769929282411</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45941.769929282411</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45941.769929282411</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45941.769929282411</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45941.769929282411</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45941.769929282411</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45941.769929282411</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45941.769929282411</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45941.769929282411</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45941.769929282411</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45941.769929282411</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45941.769929282411</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45941.769929282411</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45941.769929282411</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45941.769929282411</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45941.769929282411</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45941.769929282411</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45941.769929282411</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45941.769929282411</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45941.769929282411</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45941.769929282411</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45941.769929282411</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45941.769929282411</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45941.769929282411</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45941.769929282411</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45941.769929282411</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45941.769929282411</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45941.769929282411</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45941.769929282411</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2025-10-11T15:28:59Z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